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 activeTab="5"/>
  </bookViews>
  <sheets>
    <sheet name="2013" sheetId="9" r:id="rId1"/>
    <sheet name="2012" sheetId="10" r:id="rId2"/>
    <sheet name="2011" sheetId="1" r:id="rId3"/>
    <sheet name="2010" sheetId="2" r:id="rId4"/>
    <sheet name="2009" sheetId="4" r:id="rId5"/>
    <sheet name="2008" sheetId="5" r:id="rId6"/>
  </sheets>
  <definedNames>
    <definedName name="_xlnm._FilterDatabase" localSheetId="5" hidden="1">'2008'!$A$3:$V$3</definedName>
    <definedName name="_xlnm._FilterDatabase" localSheetId="4" hidden="1">'2009'!$A$3:$R$3</definedName>
    <definedName name="_xlnm._FilterDatabase" localSheetId="3" hidden="1">'2010'!$A$3:$V$3</definedName>
    <definedName name="_xlnm._FilterDatabase" localSheetId="2" hidden="1">'2011'!$B$3:$U$3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17" i="1"/>
  <c r="P16"/>
  <c r="P12"/>
  <c r="P8"/>
  <c r="J14" i="10"/>
  <c r="I14"/>
  <c r="I15"/>
  <c r="J15" s="1"/>
  <c r="H15"/>
  <c r="M10" i="5" l="1"/>
  <c r="M8"/>
  <c r="M4"/>
  <c r="M5"/>
  <c r="M11"/>
  <c r="M7"/>
  <c r="M14"/>
  <c r="M16"/>
  <c r="M15"/>
  <c r="M9"/>
  <c r="M19"/>
  <c r="M18"/>
  <c r="M12"/>
  <c r="M24"/>
  <c r="M23"/>
  <c r="M13"/>
  <c r="M21"/>
  <c r="M17"/>
  <c r="M22"/>
  <c r="M25"/>
  <c r="M6"/>
  <c r="L25"/>
  <c r="N25"/>
  <c r="O25"/>
  <c r="L11"/>
  <c r="N11"/>
  <c r="O11"/>
  <c r="L15"/>
  <c r="N15"/>
  <c r="O15"/>
  <c r="L15" i="1"/>
  <c r="M15"/>
  <c r="N15"/>
  <c r="O15"/>
  <c r="L22"/>
  <c r="M22"/>
  <c r="N22"/>
  <c r="O22"/>
  <c r="P25" i="5" l="1"/>
  <c r="P11"/>
  <c r="P15"/>
  <c r="P15" i="1"/>
  <c r="P22"/>
  <c r="L21" i="5"/>
  <c r="N21"/>
  <c r="O21"/>
  <c r="P21" l="1"/>
  <c r="AI24"/>
  <c r="AI25"/>
  <c r="AI4"/>
  <c r="AI5"/>
  <c r="AI6"/>
  <c r="AI7"/>
  <c r="AI8"/>
  <c r="AI9"/>
  <c r="AI10"/>
  <c r="AI11"/>
  <c r="AI12"/>
  <c r="AI13"/>
  <c r="AI14"/>
  <c r="AI15"/>
  <c r="AI16"/>
  <c r="AI17"/>
  <c r="AI18"/>
  <c r="AI19"/>
  <c r="AI20"/>
  <c r="AI21"/>
  <c r="AI22"/>
  <c r="AI23"/>
  <c r="J6" i="4"/>
  <c r="K6"/>
  <c r="L6"/>
  <c r="J4"/>
  <c r="K4"/>
  <c r="L4"/>
  <c r="J7"/>
  <c r="K7"/>
  <c r="L7"/>
  <c r="J14"/>
  <c r="K14"/>
  <c r="L14"/>
  <c r="J19"/>
  <c r="K19"/>
  <c r="L19"/>
  <c r="J12"/>
  <c r="K12"/>
  <c r="L12"/>
  <c r="M12" s="1"/>
  <c r="J16"/>
  <c r="K16"/>
  <c r="L16"/>
  <c r="J10"/>
  <c r="K10"/>
  <c r="L10"/>
  <c r="J8"/>
  <c r="K8"/>
  <c r="L8"/>
  <c r="J13"/>
  <c r="K13"/>
  <c r="L13"/>
  <c r="J11"/>
  <c r="K11"/>
  <c r="L11"/>
  <c r="J17"/>
  <c r="K17"/>
  <c r="L17"/>
  <c r="J9"/>
  <c r="K9"/>
  <c r="L9"/>
  <c r="J15"/>
  <c r="K15"/>
  <c r="L15"/>
  <c r="J18"/>
  <c r="K18"/>
  <c r="L18"/>
  <c r="L5"/>
  <c r="K5"/>
  <c r="J5"/>
  <c r="O9" i="2"/>
  <c r="O4"/>
  <c r="O6"/>
  <c r="O5"/>
  <c r="O12"/>
  <c r="O20"/>
  <c r="O10"/>
  <c r="O21"/>
  <c r="O15"/>
  <c r="O16"/>
  <c r="O8"/>
  <c r="O19"/>
  <c r="O11"/>
  <c r="O17"/>
  <c r="O13"/>
  <c r="O14"/>
  <c r="O18"/>
  <c r="O7"/>
  <c r="N9"/>
  <c r="N4"/>
  <c r="N6"/>
  <c r="N5"/>
  <c r="N12"/>
  <c r="N20"/>
  <c r="N10"/>
  <c r="N21"/>
  <c r="N15"/>
  <c r="N16"/>
  <c r="N8"/>
  <c r="N19"/>
  <c r="N11"/>
  <c r="N17"/>
  <c r="N13"/>
  <c r="N14"/>
  <c r="N18"/>
  <c r="N7"/>
  <c r="M9"/>
  <c r="M4"/>
  <c r="M6"/>
  <c r="M5"/>
  <c r="M12"/>
  <c r="M20"/>
  <c r="AA19" s="1"/>
  <c r="M10"/>
  <c r="M21"/>
  <c r="M15"/>
  <c r="M16"/>
  <c r="M8"/>
  <c r="M19"/>
  <c r="M11"/>
  <c r="M17"/>
  <c r="AA20" s="1"/>
  <c r="M13"/>
  <c r="M14"/>
  <c r="M18"/>
  <c r="M7"/>
  <c r="L9"/>
  <c r="P9" s="1"/>
  <c r="L4"/>
  <c r="L6"/>
  <c r="P6" s="1"/>
  <c r="L5"/>
  <c r="P5" s="1"/>
  <c r="L12"/>
  <c r="L20"/>
  <c r="P20" s="1"/>
  <c r="L10"/>
  <c r="L21"/>
  <c r="P21" s="1"/>
  <c r="L15"/>
  <c r="P15" s="1"/>
  <c r="L16"/>
  <c r="L8"/>
  <c r="P8" s="1"/>
  <c r="L19"/>
  <c r="Z23"/>
  <c r="L11"/>
  <c r="L17"/>
  <c r="P17" s="1"/>
  <c r="AD20" s="1"/>
  <c r="L13"/>
  <c r="P13" s="1"/>
  <c r="L14"/>
  <c r="P14" s="1"/>
  <c r="L18"/>
  <c r="P18" s="1"/>
  <c r="L7"/>
  <c r="Z4" s="1"/>
  <c r="P10"/>
  <c r="O5" i="1"/>
  <c r="O7"/>
  <c r="O11"/>
  <c r="O14"/>
  <c r="O20"/>
  <c r="O18"/>
  <c r="O21"/>
  <c r="O9"/>
  <c r="O19"/>
  <c r="O13"/>
  <c r="O6"/>
  <c r="O10"/>
  <c r="O4"/>
  <c r="N5"/>
  <c r="N7"/>
  <c r="N11"/>
  <c r="N14"/>
  <c r="N20"/>
  <c r="N18"/>
  <c r="N21"/>
  <c r="N9"/>
  <c r="N19"/>
  <c r="N13"/>
  <c r="N6"/>
  <c r="N10"/>
  <c r="N4"/>
  <c r="M5"/>
  <c r="M7"/>
  <c r="M11"/>
  <c r="M14"/>
  <c r="M20"/>
  <c r="M18"/>
  <c r="M21"/>
  <c r="M9"/>
  <c r="M19"/>
  <c r="M13"/>
  <c r="M6"/>
  <c r="M10"/>
  <c r="M4"/>
  <c r="L5"/>
  <c r="L7"/>
  <c r="L11"/>
  <c r="L14"/>
  <c r="L20"/>
  <c r="L18"/>
  <c r="L21"/>
  <c r="L9"/>
  <c r="L19"/>
  <c r="L13"/>
  <c r="L6"/>
  <c r="L10"/>
  <c r="L4"/>
  <c r="I16" i="10"/>
  <c r="I8"/>
  <c r="I13"/>
  <c r="I12"/>
  <c r="I11"/>
  <c r="I9"/>
  <c r="I5"/>
  <c r="I10"/>
  <c r="I7"/>
  <c r="I6"/>
  <c r="I4"/>
  <c r="I3"/>
  <c r="H4"/>
  <c r="H6"/>
  <c r="H7"/>
  <c r="H10"/>
  <c r="J10" s="1"/>
  <c r="H5"/>
  <c r="H9"/>
  <c r="H11"/>
  <c r="J11" s="1"/>
  <c r="H12"/>
  <c r="J12" s="1"/>
  <c r="H13"/>
  <c r="H8"/>
  <c r="H16"/>
  <c r="J16" s="1"/>
  <c r="H3"/>
  <c r="M15" i="4" l="1"/>
  <c r="M13"/>
  <c r="P12" i="2"/>
  <c r="P4"/>
  <c r="AD23"/>
  <c r="Z19"/>
  <c r="AA23"/>
  <c r="AB23"/>
  <c r="AB19"/>
  <c r="P16"/>
  <c r="AD21" s="1"/>
  <c r="AB21"/>
  <c r="P19"/>
  <c r="AA21"/>
  <c r="J8" i="10"/>
  <c r="J9"/>
  <c r="J7"/>
  <c r="J6"/>
  <c r="J3"/>
  <c r="M11" i="4"/>
  <c r="M10"/>
  <c r="M14"/>
  <c r="M8"/>
  <c r="M19"/>
  <c r="M5"/>
  <c r="M4"/>
  <c r="M9"/>
  <c r="M6"/>
  <c r="M18"/>
  <c r="M16"/>
  <c r="M7"/>
  <c r="Z22" i="2"/>
  <c r="AA22"/>
  <c r="AB22"/>
  <c r="AB20"/>
  <c r="AD22"/>
  <c r="P11"/>
  <c r="AD19" s="1"/>
  <c r="J13" i="10"/>
  <c r="J5"/>
  <c r="J4"/>
  <c r="M17" i="4"/>
  <c r="Z21" i="2"/>
  <c r="Z20"/>
  <c r="P7"/>
  <c r="P21" i="1"/>
  <c r="P11"/>
  <c r="P19"/>
  <c r="P18"/>
  <c r="P9"/>
  <c r="P7"/>
  <c r="P6"/>
  <c r="P5"/>
  <c r="P14"/>
  <c r="P13"/>
  <c r="P20"/>
  <c r="P4"/>
  <c r="P10"/>
  <c r="L14" i="5" l="1"/>
  <c r="N14"/>
  <c r="O14"/>
  <c r="L13"/>
  <c r="N13"/>
  <c r="O13"/>
  <c r="L16"/>
  <c r="N16"/>
  <c r="O16"/>
  <c r="X20" i="4"/>
  <c r="W20"/>
  <c r="AB15" i="2"/>
  <c r="AB14"/>
  <c r="AB16"/>
  <c r="AB18"/>
  <c r="AA15"/>
  <c r="AA14"/>
  <c r="AA16"/>
  <c r="AA18"/>
  <c r="Z16"/>
  <c r="Z18"/>
  <c r="O8" i="5"/>
  <c r="N8"/>
  <c r="L8"/>
  <c r="O22"/>
  <c r="N22"/>
  <c r="L22"/>
  <c r="O5"/>
  <c r="N5"/>
  <c r="L5"/>
  <c r="O10"/>
  <c r="AK8" s="1"/>
  <c r="N10"/>
  <c r="AJ8" s="1"/>
  <c r="L10"/>
  <c r="O19"/>
  <c r="N19"/>
  <c r="L19"/>
  <c r="O24"/>
  <c r="AK13" s="1"/>
  <c r="N24"/>
  <c r="L24"/>
  <c r="O23"/>
  <c r="N23"/>
  <c r="L23"/>
  <c r="O7"/>
  <c r="N7"/>
  <c r="L7"/>
  <c r="O12"/>
  <c r="N12"/>
  <c r="L12"/>
  <c r="O17"/>
  <c r="N17"/>
  <c r="L17"/>
  <c r="O9"/>
  <c r="AK11" s="1"/>
  <c r="N9"/>
  <c r="AJ11" s="1"/>
  <c r="L9"/>
  <c r="AH11" s="1"/>
  <c r="O18"/>
  <c r="N18"/>
  <c r="L18"/>
  <c r="O6"/>
  <c r="N6"/>
  <c r="L6"/>
  <c r="O4"/>
  <c r="N4"/>
  <c r="L4"/>
  <c r="X18" i="4"/>
  <c r="V18"/>
  <c r="X15"/>
  <c r="W15"/>
  <c r="X11"/>
  <c r="V11"/>
  <c r="X19"/>
  <c r="W19"/>
  <c r="X17"/>
  <c r="W17"/>
  <c r="V17"/>
  <c r="X9"/>
  <c r="W9"/>
  <c r="V9"/>
  <c r="X14"/>
  <c r="V14"/>
  <c r="X13"/>
  <c r="W13"/>
  <c r="X16"/>
  <c r="V16"/>
  <c r="X10"/>
  <c r="W10"/>
  <c r="X12"/>
  <c r="V12"/>
  <c r="X8"/>
  <c r="W8"/>
  <c r="X7"/>
  <c r="V7"/>
  <c r="X5"/>
  <c r="W5"/>
  <c r="X6"/>
  <c r="V6"/>
  <c r="X4"/>
  <c r="W4"/>
  <c r="V4"/>
  <c r="Y4"/>
  <c r="AB6" i="2"/>
  <c r="AB9"/>
  <c r="AB7"/>
  <c r="AB5"/>
  <c r="AB8"/>
  <c r="AB12"/>
  <c r="AB11"/>
  <c r="AB13"/>
  <c r="AB10"/>
  <c r="AB4"/>
  <c r="AA6"/>
  <c r="AA9"/>
  <c r="AA7"/>
  <c r="AA5"/>
  <c r="AA8"/>
  <c r="AA12"/>
  <c r="AA11"/>
  <c r="AA13"/>
  <c r="AA10"/>
  <c r="AA17"/>
  <c r="Z6"/>
  <c r="Z9"/>
  <c r="Z7"/>
  <c r="Z5"/>
  <c r="Z8"/>
  <c r="Z12"/>
  <c r="Z11"/>
  <c r="Z13"/>
  <c r="Z10"/>
  <c r="Z17"/>
  <c r="AJ13" i="5" l="1"/>
  <c r="AK6"/>
  <c r="AJ6"/>
  <c r="AH13"/>
  <c r="AH8"/>
  <c r="AH9"/>
  <c r="AK12"/>
  <c r="AK5"/>
  <c r="AK20"/>
  <c r="AJ9"/>
  <c r="AH6"/>
  <c r="AK9"/>
  <c r="AH12"/>
  <c r="AH20"/>
  <c r="AJ12"/>
  <c r="AH4"/>
  <c r="AJ5"/>
  <c r="AJ10"/>
  <c r="AJ20"/>
  <c r="AK4"/>
  <c r="AK7"/>
  <c r="AH16"/>
  <c r="AJ18"/>
  <c r="AJ24"/>
  <c r="AK23"/>
  <c r="AJ22"/>
  <c r="AH15"/>
  <c r="AJ4"/>
  <c r="AJ16"/>
  <c r="AK10"/>
  <c r="AH14"/>
  <c r="AH17"/>
  <c r="AK18"/>
  <c r="AK24"/>
  <c r="AH21"/>
  <c r="AH25"/>
  <c r="AJ23"/>
  <c r="AH22"/>
  <c r="AK19"/>
  <c r="AH7"/>
  <c r="AK16"/>
  <c r="AJ14"/>
  <c r="AJ17"/>
  <c r="AJ21"/>
  <c r="AJ25"/>
  <c r="AH23"/>
  <c r="AK15"/>
  <c r="AJ19"/>
  <c r="AJ7"/>
  <c r="AH10"/>
  <c r="AK14"/>
  <c r="AK17"/>
  <c r="AH18"/>
  <c r="AH24"/>
  <c r="AK21"/>
  <c r="AK25"/>
  <c r="AK22"/>
  <c r="AJ15"/>
  <c r="AH19"/>
  <c r="Y9" i="4"/>
  <c r="P10" i="5"/>
  <c r="P17"/>
  <c r="P5"/>
  <c r="P13"/>
  <c r="Y17" i="4"/>
  <c r="P7" i="5"/>
  <c r="P23"/>
  <c r="P18"/>
  <c r="P4"/>
  <c r="P22"/>
  <c r="P24"/>
  <c r="P6"/>
  <c r="AH5"/>
  <c r="P14"/>
  <c r="P19"/>
  <c r="P9"/>
  <c r="P12"/>
  <c r="P8"/>
  <c r="P16"/>
  <c r="Y6" i="4"/>
  <c r="W6"/>
  <c r="Y8"/>
  <c r="V8"/>
  <c r="Y12"/>
  <c r="W12"/>
  <c r="Y13"/>
  <c r="V13"/>
  <c r="Y14"/>
  <c r="W14"/>
  <c r="Y19"/>
  <c r="V19"/>
  <c r="Y11"/>
  <c r="W11"/>
  <c r="Y5"/>
  <c r="V5"/>
  <c r="Y7"/>
  <c r="W7"/>
  <c r="Y10"/>
  <c r="V10"/>
  <c r="Y16"/>
  <c r="W16"/>
  <c r="Y15"/>
  <c r="V15"/>
  <c r="Y18"/>
  <c r="W18"/>
  <c r="Y20"/>
  <c r="V20"/>
  <c r="AD4" i="2"/>
  <c r="AA4"/>
  <c r="AD17"/>
  <c r="AB17"/>
  <c r="AD15"/>
  <c r="Z15"/>
  <c r="AD14"/>
  <c r="Z14"/>
  <c r="AD12"/>
  <c r="AD9"/>
  <c r="AD10"/>
  <c r="AD16"/>
  <c r="AD18"/>
  <c r="AD5"/>
  <c r="AD8"/>
  <c r="AD6"/>
  <c r="AD13"/>
  <c r="AD11"/>
  <c r="AD7"/>
  <c r="AL19" i="5" l="1"/>
  <c r="AL5"/>
  <c r="AL20"/>
  <c r="AL9"/>
  <c r="AL13"/>
  <c r="AL10"/>
  <c r="AL11"/>
  <c r="AL7"/>
  <c r="AL8"/>
  <c r="AL12"/>
  <c r="AL17"/>
  <c r="AL18"/>
  <c r="AL24"/>
  <c r="AL21"/>
  <c r="AL25"/>
  <c r="AL4"/>
  <c r="AL6"/>
  <c r="AL16"/>
  <c r="AL22"/>
  <c r="AL23"/>
  <c r="AL14"/>
  <c r="AL15"/>
</calcChain>
</file>

<file path=xl/sharedStrings.xml><?xml version="1.0" encoding="utf-8"?>
<sst xmlns="http://schemas.openxmlformats.org/spreadsheetml/2006/main" count="356" uniqueCount="153">
  <si>
    <t>Lootuste KV  2020</t>
  </si>
  <si>
    <t>Lootuste KV I etapp</t>
  </si>
  <si>
    <t>Lootuste KV II etapp</t>
  </si>
  <si>
    <t>KOKKU</t>
  </si>
  <si>
    <t>FINAAL</t>
  </si>
  <si>
    <t>Võimleja</t>
  </si>
  <si>
    <t>Klubi</t>
  </si>
  <si>
    <t>VABA</t>
  </si>
  <si>
    <t>Aleksandra Vaganova</t>
  </si>
  <si>
    <t>Olymp</t>
  </si>
  <si>
    <t>Alisa Monakova</t>
  </si>
  <si>
    <t>Noorus</t>
  </si>
  <si>
    <t>Milana Golovatsjova</t>
  </si>
  <si>
    <t>Mia Alexandra Indus</t>
  </si>
  <si>
    <t>Elegance</t>
  </si>
  <si>
    <t>Milla Plešankova</t>
  </si>
  <si>
    <t>Rütmika</t>
  </si>
  <si>
    <t>Angelina Valberg</t>
  </si>
  <si>
    <t>Gretta Grentsman</t>
  </si>
  <si>
    <t>Sandra Lobin</t>
  </si>
  <si>
    <t>Ilves</t>
  </si>
  <si>
    <t>Katalina Bresovskaja</t>
  </si>
  <si>
    <t>Sofia Viktoria Pantelejeva</t>
  </si>
  <si>
    <t>Mitmevõistlus</t>
  </si>
  <si>
    <t>MITMEVÕISTLUS</t>
  </si>
  <si>
    <t>RÕNGAS</t>
  </si>
  <si>
    <t>KOHT</t>
  </si>
  <si>
    <t>Amelia Galtšenko</t>
  </si>
  <si>
    <t>Karina Kostina</t>
  </si>
  <si>
    <t>Nord</t>
  </si>
  <si>
    <t>Skai Vinkel</t>
  </si>
  <si>
    <t>Fancette</t>
  </si>
  <si>
    <t>Taissia Daveynis</t>
  </si>
  <si>
    <t>Anastassia Ostrioglo</t>
  </si>
  <si>
    <t>Nelli Serova</t>
  </si>
  <si>
    <t>Elis Kutkin</t>
  </si>
  <si>
    <t>Diiva</t>
  </si>
  <si>
    <t>Anstasija Ivanova</t>
  </si>
  <si>
    <t>Narva</t>
  </si>
  <si>
    <t>Sofija Pavlova</t>
  </si>
  <si>
    <t>Arina Osula</t>
  </si>
  <si>
    <t>Inna Nõmmemees</t>
  </si>
  <si>
    <t>Piruett</t>
  </si>
  <si>
    <t>Jeva Tsernomorova</t>
  </si>
  <si>
    <t>HÜPITS</t>
  </si>
  <si>
    <t>KURIKAD</t>
  </si>
  <si>
    <t>Valeria Di Lorenzo</t>
  </si>
  <si>
    <t>Excite Dance</t>
  </si>
  <si>
    <t>Regita Veide</t>
  </si>
  <si>
    <t>Elina Bumažnikova</t>
  </si>
  <si>
    <t>Maria Sarõi</t>
  </si>
  <si>
    <t>Yasmine Afrodite Grace Varjund</t>
  </si>
  <si>
    <t>Emili Pintmann</t>
  </si>
  <si>
    <t>Uljana Petrova</t>
  </si>
  <si>
    <t>Lizette Plumer</t>
  </si>
  <si>
    <t>Kristiina Šestakova</t>
  </si>
  <si>
    <t>Yulyana Soasepp</t>
  </si>
  <si>
    <t>Karina Kruglova</t>
  </si>
  <si>
    <t>Anissia Ivanova</t>
  </si>
  <si>
    <t>Bogdanova</t>
  </si>
  <si>
    <t>Anna Maria Pantelejeva</t>
  </si>
  <si>
    <t>Jekaterina Jabloneva</t>
  </si>
  <si>
    <t>TipTop</t>
  </si>
  <si>
    <t>Alisa Andrejeva</t>
  </si>
  <si>
    <t>2020 võistlushooaeg</t>
  </si>
  <si>
    <t>MITMEVÕISTLIS</t>
  </si>
  <si>
    <t>Eesti Noorte MV</t>
  </si>
  <si>
    <t>AA</t>
  </si>
  <si>
    <t xml:space="preserve">KURIKAD </t>
  </si>
  <si>
    <t>Anastasia Nemerovskaja</t>
  </si>
  <si>
    <t>Sofia Jakovleva</t>
  </si>
  <si>
    <t>Anna-Karolina Obolonina</t>
  </si>
  <si>
    <t>Anastassija Davõdova</t>
  </si>
  <si>
    <t>Anna Marii Hoop</t>
  </si>
  <si>
    <t>Janika</t>
  </si>
  <si>
    <t>Alisa Moiskaja</t>
  </si>
  <si>
    <t>Ksenija Solonintsik</t>
  </si>
  <si>
    <t xml:space="preserve">Karina Tsikaljova </t>
  </si>
  <si>
    <t>Margarita Drozdova</t>
  </si>
  <si>
    <t>Maribel Abel</t>
  </si>
  <si>
    <t>Tatjana Jakovleva</t>
  </si>
  <si>
    <t>Sofija Sazonova</t>
  </si>
  <si>
    <t>Anetta Fessak</t>
  </si>
  <si>
    <t>Veronika Korzhenevskaja</t>
  </si>
  <si>
    <t>Anna-Aurelia Laaser</t>
  </si>
  <si>
    <t>Bianka Treufeldt</t>
  </si>
  <si>
    <t>Aleksandra Panina</t>
  </si>
  <si>
    <t>PALL</t>
  </si>
  <si>
    <t xml:space="preserve">RÕNGAS </t>
  </si>
  <si>
    <t>Elys Kretelle Kukk</t>
  </si>
  <si>
    <t>Elisabeh Reinthal</t>
  </si>
  <si>
    <t>Elina Safronova</t>
  </si>
  <si>
    <t>Adriana-Isabel Indus</t>
  </si>
  <si>
    <t>Valeria Sokolova</t>
  </si>
  <si>
    <t>Johanna-Simone Pertens</t>
  </si>
  <si>
    <t>Polina Popova</t>
  </si>
  <si>
    <t>Loviisa Paas</t>
  </si>
  <si>
    <t>Bianca Alyssa Sabre</t>
  </si>
  <si>
    <t>Eleri Arestov</t>
  </si>
  <si>
    <t>Maris Sarapuu</t>
  </si>
  <si>
    <t>Maria Arhipenko</t>
  </si>
  <si>
    <t>Milana Pletnjova</t>
  </si>
  <si>
    <t>Katriina Ropavka</t>
  </si>
  <si>
    <t>Karina Plotnikova</t>
  </si>
  <si>
    <t>Lootuste KV FINAAL</t>
  </si>
  <si>
    <t>HÜPITS Q</t>
  </si>
  <si>
    <t>RÕNGAS Q</t>
  </si>
  <si>
    <t>PALL Q</t>
  </si>
  <si>
    <t>KURIKAD Q</t>
  </si>
  <si>
    <t>HÜPITS F</t>
  </si>
  <si>
    <t>RÕNGAS F</t>
  </si>
  <si>
    <t>PALL F</t>
  </si>
  <si>
    <t>KURIKAD F</t>
  </si>
  <si>
    <t xml:space="preserve">HÜPITS </t>
  </si>
  <si>
    <t xml:space="preserve">PALL </t>
  </si>
  <si>
    <t>Valeria Valaševitš</t>
  </si>
  <si>
    <t>Anastasija Ivanova</t>
  </si>
  <si>
    <t>Anni Kiili</t>
  </si>
  <si>
    <t>Birgit Pärn</t>
  </si>
  <si>
    <t>Niina Russu</t>
  </si>
  <si>
    <t>Kamila Grigorenko</t>
  </si>
  <si>
    <t>Sofia Gorbunova</t>
  </si>
  <si>
    <t>Dayna Laaneots</t>
  </si>
  <si>
    <t xml:space="preserve">Janika </t>
  </si>
  <si>
    <t>Milena Artjušina</t>
  </si>
  <si>
    <t>Elegane</t>
  </si>
  <si>
    <t>Victoria Irdla</t>
  </si>
  <si>
    <t>Angelina Goritskaja</t>
  </si>
  <si>
    <t>Viktoria Assor</t>
  </si>
  <si>
    <t>Karolina Oshlakova</t>
  </si>
  <si>
    <t>Irina Lukjanenko</t>
  </si>
  <si>
    <t>Sofija Gorjunova</t>
  </si>
  <si>
    <t>Laara Jakovlev</t>
  </si>
  <si>
    <t>Viljandi</t>
  </si>
  <si>
    <t>SaskiaTreufeldt</t>
  </si>
  <si>
    <t>Kristelle Laanejõe</t>
  </si>
  <si>
    <t>Hanna-Maria Hokkonen</t>
  </si>
  <si>
    <t>Janika Tln</t>
  </si>
  <si>
    <t>Elina Saealle</t>
  </si>
  <si>
    <t>Laura Põldma</t>
  </si>
  <si>
    <t>VK Janika</t>
  </si>
  <si>
    <t>Zlata Lobina</t>
  </si>
  <si>
    <t>NPSK</t>
  </si>
  <si>
    <t>Keili Piirisild</t>
  </si>
  <si>
    <t>Alisa Jerjomina</t>
  </si>
  <si>
    <t>Alexandra Ivahnenko</t>
  </si>
  <si>
    <t>Mila Antipenko</t>
  </si>
  <si>
    <t>Olivia Veske</t>
  </si>
  <si>
    <t>Evelyn Sinilill</t>
  </si>
  <si>
    <t>Sillamäe</t>
  </si>
  <si>
    <t>Polina Kudrjasova</t>
  </si>
  <si>
    <t>Maria Katarina Tuunanen</t>
  </si>
  <si>
    <t>Anna Sarapova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</si>
</sst>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sz val="11"/>
      <color rgb="FFFFFF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2" borderId="1" xfId="0" applyFont="1" applyFill="1" applyBorder="1"/>
    <xf numFmtId="0" fontId="0" fillId="0" borderId="0" xfId="0" applyFill="1" applyBorder="1"/>
    <xf numFmtId="0" fontId="0" fillId="0" borderId="1" xfId="0" applyFill="1" applyBorder="1"/>
    <xf numFmtId="0" fontId="0" fillId="7" borderId="1" xfId="0" applyFill="1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3" borderId="6" xfId="0" applyFill="1" applyBorder="1"/>
    <xf numFmtId="0" fontId="0" fillId="6" borderId="6" xfId="0" applyFill="1" applyBorder="1"/>
    <xf numFmtId="0" fontId="0" fillId="7" borderId="6" xfId="0" applyFill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0" fillId="0" borderId="10" xfId="0" applyFill="1" applyBorder="1"/>
    <xf numFmtId="0" fontId="2" fillId="0" borderId="11" xfId="0" applyFont="1" applyBorder="1"/>
    <xf numFmtId="0" fontId="0" fillId="4" borderId="6" xfId="0" applyFill="1" applyBorder="1"/>
    <xf numFmtId="0" fontId="0" fillId="0" borderId="0" xfId="0" applyBorder="1"/>
    <xf numFmtId="0" fontId="0" fillId="5" borderId="6" xfId="0" applyFill="1" applyBorder="1"/>
    <xf numFmtId="0" fontId="0" fillId="8" borderId="1" xfId="0" applyFill="1" applyBorder="1"/>
    <xf numFmtId="0" fontId="3" fillId="0" borderId="0" xfId="0" applyFont="1"/>
    <xf numFmtId="0" fontId="3" fillId="8" borderId="1" xfId="0" applyFont="1" applyFill="1" applyBorder="1"/>
    <xf numFmtId="0" fontId="0" fillId="0" borderId="0" xfId="0" applyFill="1"/>
    <xf numFmtId="0" fontId="0" fillId="0" borderId="0" xfId="0" applyFill="1" applyBorder="1" applyAlignment="1">
      <alignment wrapText="1"/>
    </xf>
    <xf numFmtId="0" fontId="3" fillId="3" borderId="1" xfId="0" applyFont="1" applyFill="1" applyBorder="1"/>
    <xf numFmtId="0" fontId="0" fillId="2" borderId="1" xfId="0" applyFill="1" applyBorder="1" applyAlignment="1">
      <alignment wrapText="1"/>
    </xf>
    <xf numFmtId="0" fontId="3" fillId="9" borderId="1" xfId="0" applyFont="1" applyFill="1" applyBorder="1"/>
    <xf numFmtId="0" fontId="0" fillId="9" borderId="1" xfId="0" applyFill="1" applyBorder="1"/>
    <xf numFmtId="0" fontId="0" fillId="0" borderId="12" xfId="0" applyBorder="1"/>
    <xf numFmtId="0" fontId="2" fillId="0" borderId="1" xfId="0" applyFont="1" applyBorder="1"/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7" borderId="3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/>
    <xf numFmtId="0" fontId="0" fillId="2" borderId="3" xfId="0" applyFill="1" applyBorder="1"/>
    <xf numFmtId="16" fontId="0" fillId="0" borderId="0" xfId="0" applyNumberFormat="1"/>
    <xf numFmtId="0" fontId="0" fillId="0" borderId="3" xfId="0" applyBorder="1"/>
    <xf numFmtId="0" fontId="1" fillId="0" borderId="0" xfId="0" applyFont="1" applyFill="1" applyBorder="1"/>
    <xf numFmtId="0" fontId="0" fillId="7" borderId="0" xfId="0" applyFill="1" applyBorder="1"/>
    <xf numFmtId="0" fontId="2" fillId="0" borderId="0" xfId="0" applyFont="1" applyBorder="1"/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7" borderId="0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 wrapText="1"/>
    </xf>
    <xf numFmtId="0" fontId="0" fillId="7" borderId="4" xfId="0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M10" sqref="M10"/>
    </sheetView>
  </sheetViews>
  <sheetFormatPr defaultColWidth="8.85546875" defaultRowHeight="15"/>
  <cols>
    <col min="1" max="1" width="4.7109375" customWidth="1"/>
    <col min="2" max="2" width="27.140625" customWidth="1"/>
    <col min="4" max="4" width="20" customWidth="1"/>
    <col min="5" max="5" width="18.5703125" customWidth="1"/>
    <col min="6" max="6" width="18.140625" customWidth="1"/>
    <col min="7" max="8" width="0" hidden="1" customWidth="1"/>
  </cols>
  <sheetData>
    <row r="1" spans="1:8">
      <c r="B1" s="27" t="s">
        <v>0</v>
      </c>
    </row>
    <row r="2" spans="1:8" ht="15" customHeight="1">
      <c r="A2" s="1"/>
      <c r="B2" s="46">
        <v>2013</v>
      </c>
      <c r="C2" s="1"/>
      <c r="D2" s="37" t="s">
        <v>1</v>
      </c>
      <c r="E2" s="38" t="s">
        <v>2</v>
      </c>
      <c r="F2" s="39" t="s">
        <v>3</v>
      </c>
      <c r="G2" s="9"/>
      <c r="H2" s="43" t="s">
        <v>4</v>
      </c>
    </row>
    <row r="3" spans="1:8">
      <c r="A3" s="12"/>
      <c r="B3" s="35" t="s">
        <v>5</v>
      </c>
      <c r="C3" s="12" t="s">
        <v>6</v>
      </c>
      <c r="D3" s="13" t="s">
        <v>7</v>
      </c>
      <c r="E3" s="14" t="s">
        <v>7</v>
      </c>
      <c r="F3" s="15" t="s">
        <v>7</v>
      </c>
      <c r="G3" s="9"/>
      <c r="H3" s="16" t="s">
        <v>7</v>
      </c>
    </row>
    <row r="4" spans="1:8">
      <c r="A4" s="1">
        <v>1</v>
      </c>
      <c r="B4" s="1" t="s">
        <v>8</v>
      </c>
      <c r="C4" s="1" t="s">
        <v>9</v>
      </c>
      <c r="D4" s="2">
        <v>16</v>
      </c>
      <c r="E4" s="3">
        <v>14</v>
      </c>
      <c r="F4" s="6">
        <v>30</v>
      </c>
      <c r="G4" s="9"/>
      <c r="H4" s="1"/>
    </row>
    <row r="5" spans="1:8">
      <c r="A5" s="1">
        <v>2</v>
      </c>
      <c r="B5" s="1" t="s">
        <v>12</v>
      </c>
      <c r="C5" s="1" t="s">
        <v>11</v>
      </c>
      <c r="D5" s="2">
        <v>12</v>
      </c>
      <c r="E5" s="3">
        <v>16</v>
      </c>
      <c r="F5" s="6">
        <v>28</v>
      </c>
      <c r="G5" s="9"/>
      <c r="H5" s="1"/>
    </row>
    <row r="6" spans="1:8">
      <c r="A6" s="1">
        <v>3</v>
      </c>
      <c r="B6" s="1" t="s">
        <v>10</v>
      </c>
      <c r="C6" s="1" t="s">
        <v>11</v>
      </c>
      <c r="D6" s="2">
        <v>14</v>
      </c>
      <c r="E6" s="3">
        <v>8</v>
      </c>
      <c r="F6" s="6">
        <v>22</v>
      </c>
      <c r="G6" s="9"/>
      <c r="H6" s="1"/>
    </row>
    <row r="7" spans="1:8" ht="16.5" customHeight="1">
      <c r="A7" s="1">
        <v>4</v>
      </c>
      <c r="B7" s="1" t="s">
        <v>13</v>
      </c>
      <c r="C7" s="1" t="s">
        <v>14</v>
      </c>
      <c r="D7" s="2">
        <v>10</v>
      </c>
      <c r="E7" s="3">
        <v>12</v>
      </c>
      <c r="F7" s="6">
        <v>22</v>
      </c>
      <c r="G7" s="9"/>
      <c r="H7" s="9"/>
    </row>
    <row r="8" spans="1:8">
      <c r="A8" s="1">
        <v>5</v>
      </c>
      <c r="B8" s="1" t="s">
        <v>15</v>
      </c>
      <c r="C8" s="1" t="s">
        <v>16</v>
      </c>
      <c r="D8" s="2">
        <v>9</v>
      </c>
      <c r="E8" s="3">
        <v>9</v>
      </c>
      <c r="F8" s="6">
        <v>18</v>
      </c>
      <c r="G8" s="9"/>
      <c r="H8" s="9"/>
    </row>
    <row r="9" spans="1:8">
      <c r="A9" s="1">
        <v>6</v>
      </c>
      <c r="B9" s="1" t="s">
        <v>17</v>
      </c>
      <c r="C9" s="1" t="s">
        <v>9</v>
      </c>
      <c r="D9" s="2">
        <v>8</v>
      </c>
      <c r="E9" s="3">
        <v>10</v>
      </c>
      <c r="F9" s="6">
        <v>18</v>
      </c>
      <c r="G9" s="9"/>
      <c r="H9" s="9"/>
    </row>
    <row r="10" spans="1:8">
      <c r="A10" s="1">
        <v>7</v>
      </c>
      <c r="B10" s="1" t="s">
        <v>21</v>
      </c>
      <c r="C10" s="1" t="s">
        <v>20</v>
      </c>
      <c r="D10" s="2">
        <v>2</v>
      </c>
      <c r="E10" s="3">
        <v>6</v>
      </c>
      <c r="F10" s="6">
        <v>8</v>
      </c>
      <c r="G10" s="9"/>
      <c r="H10" s="9"/>
    </row>
    <row r="11" spans="1:8">
      <c r="A11" s="1">
        <v>8</v>
      </c>
      <c r="B11" s="1" t="s">
        <v>18</v>
      </c>
      <c r="C11" s="1" t="s">
        <v>9</v>
      </c>
      <c r="D11" s="2">
        <v>6</v>
      </c>
      <c r="E11" s="3"/>
      <c r="F11" s="6">
        <v>6</v>
      </c>
      <c r="G11" s="9"/>
      <c r="H11" s="9"/>
    </row>
    <row r="12" spans="1:8">
      <c r="A12" s="1">
        <v>9</v>
      </c>
      <c r="B12" s="1" t="s">
        <v>19</v>
      </c>
      <c r="C12" s="1" t="s">
        <v>20</v>
      </c>
      <c r="D12" s="2">
        <v>4</v>
      </c>
      <c r="E12" s="3">
        <v>2</v>
      </c>
      <c r="F12" s="6">
        <v>6</v>
      </c>
      <c r="G12" s="9"/>
      <c r="H12" s="1"/>
    </row>
    <row r="13" spans="1:8">
      <c r="A13" s="1">
        <v>10</v>
      </c>
      <c r="B13" s="1" t="s">
        <v>22</v>
      </c>
      <c r="C13" s="1" t="s">
        <v>20</v>
      </c>
      <c r="D13" s="2">
        <v>1</v>
      </c>
      <c r="E13" s="3">
        <v>4</v>
      </c>
      <c r="F13" s="6">
        <v>5</v>
      </c>
      <c r="G13" s="9"/>
      <c r="H13" s="1"/>
    </row>
    <row r="14" spans="1:8">
      <c r="A14" s="1">
        <v>11</v>
      </c>
      <c r="B14" s="1" t="s">
        <v>141</v>
      </c>
      <c r="C14" s="1" t="s">
        <v>142</v>
      </c>
      <c r="D14" s="2"/>
      <c r="E14" s="3">
        <v>1</v>
      </c>
      <c r="F14" s="6">
        <v>1</v>
      </c>
      <c r="G14" s="9"/>
      <c r="H14" s="1"/>
    </row>
    <row r="15" spans="1:8">
      <c r="A15" s="1"/>
      <c r="B15" s="1"/>
      <c r="C15" s="1"/>
      <c r="D15" s="2"/>
      <c r="E15" s="3"/>
      <c r="F15" s="6"/>
      <c r="G15" s="9"/>
      <c r="H15" s="1"/>
    </row>
    <row r="16" spans="1:8">
      <c r="A16" s="1"/>
      <c r="B16" s="1"/>
      <c r="C16" s="1"/>
      <c r="D16" s="2"/>
      <c r="E16" s="3"/>
      <c r="F16" s="6"/>
      <c r="G16" s="9"/>
      <c r="H16" s="1"/>
    </row>
    <row r="17" spans="1:8">
      <c r="A17" s="1"/>
      <c r="B17" s="1"/>
      <c r="C17" s="1"/>
      <c r="D17" s="2"/>
      <c r="E17" s="3"/>
      <c r="F17" s="6"/>
      <c r="G17" s="9"/>
      <c r="H17" s="1"/>
    </row>
    <row r="18" spans="1:8">
      <c r="A18" s="1"/>
      <c r="B18" s="1"/>
      <c r="C18" s="1"/>
      <c r="D18" s="2"/>
      <c r="E18" s="3"/>
      <c r="F18" s="6"/>
      <c r="G18" s="9"/>
      <c r="H18" s="1"/>
    </row>
    <row r="19" spans="1:8">
      <c r="A19" s="1"/>
      <c r="B19" s="1"/>
      <c r="C19" s="1"/>
      <c r="D19" s="2"/>
      <c r="E19" s="3"/>
      <c r="F19" s="6"/>
      <c r="G19" s="9"/>
      <c r="H19" s="1"/>
    </row>
    <row r="20" spans="1:8">
      <c r="A20" s="1"/>
      <c r="B20" s="1"/>
      <c r="C20" s="1"/>
      <c r="D20" s="2"/>
      <c r="E20" s="3"/>
      <c r="F20" s="6"/>
      <c r="G20" s="9"/>
      <c r="H20" s="1"/>
    </row>
    <row r="21" spans="1:8">
      <c r="A21" s="1"/>
      <c r="B21" s="1"/>
      <c r="C21" s="1"/>
      <c r="D21" s="2"/>
      <c r="E21" s="3"/>
      <c r="F21" s="6"/>
      <c r="G21" s="9"/>
      <c r="H21" s="1"/>
    </row>
    <row r="22" spans="1:8">
      <c r="A22" s="1"/>
      <c r="B22" s="1"/>
      <c r="C22" s="1"/>
      <c r="D22" s="2"/>
      <c r="E22" s="3"/>
      <c r="F22" s="6"/>
      <c r="G22" s="9"/>
      <c r="H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workbookViewId="0">
      <selection activeCell="O10" sqref="O10"/>
    </sheetView>
  </sheetViews>
  <sheetFormatPr defaultColWidth="8.85546875" defaultRowHeight="15"/>
  <cols>
    <col min="1" max="1" width="5.28515625" customWidth="1"/>
    <col min="2" max="2" width="22.42578125" bestFit="1" customWidth="1"/>
    <col min="10" max="10" width="13.85546875" customWidth="1"/>
    <col min="11" max="14" width="8.85546875" customWidth="1"/>
  </cols>
  <sheetData>
    <row r="1" spans="1:14">
      <c r="A1" s="1"/>
      <c r="B1" s="45">
        <v>2012</v>
      </c>
      <c r="C1" s="1"/>
      <c r="D1" s="52" t="s">
        <v>1</v>
      </c>
      <c r="E1" s="52"/>
      <c r="F1" s="53" t="s">
        <v>2</v>
      </c>
      <c r="G1" s="53"/>
      <c r="H1" s="54" t="s">
        <v>3</v>
      </c>
      <c r="I1" s="54"/>
      <c r="J1" s="1" t="s">
        <v>23</v>
      </c>
      <c r="K1" s="55"/>
      <c r="L1" s="55"/>
      <c r="M1" s="50"/>
      <c r="N1" s="50"/>
    </row>
    <row r="2" spans="1:14">
      <c r="A2" s="1"/>
      <c r="B2" s="1" t="s">
        <v>5</v>
      </c>
      <c r="C2" s="1" t="s">
        <v>6</v>
      </c>
      <c r="D2" s="2" t="s">
        <v>7</v>
      </c>
      <c r="E2" s="2" t="s">
        <v>25</v>
      </c>
      <c r="F2" s="3" t="s">
        <v>7</v>
      </c>
      <c r="G2" s="3" t="s">
        <v>25</v>
      </c>
      <c r="H2" s="6" t="s">
        <v>7</v>
      </c>
      <c r="I2" s="6" t="s">
        <v>25</v>
      </c>
      <c r="J2" s="1"/>
      <c r="K2" s="50"/>
      <c r="L2" s="50"/>
      <c r="M2" s="50"/>
      <c r="N2" s="50"/>
    </row>
    <row r="3" spans="1:14">
      <c r="A3" s="1">
        <v>1</v>
      </c>
      <c r="B3" s="1" t="s">
        <v>27</v>
      </c>
      <c r="C3" s="1" t="s">
        <v>9</v>
      </c>
      <c r="D3" s="2">
        <v>16</v>
      </c>
      <c r="E3" s="2">
        <v>16</v>
      </c>
      <c r="F3" s="3">
        <v>14</v>
      </c>
      <c r="G3" s="3">
        <v>16</v>
      </c>
      <c r="H3" s="6">
        <f t="shared" ref="H3:H13" si="0">SUM(D3+F3)</f>
        <v>30</v>
      </c>
      <c r="I3" s="6">
        <f t="shared" ref="I3:I13" si="1">SUM(E3+G3)</f>
        <v>32</v>
      </c>
      <c r="J3" s="1">
        <f t="shared" ref="J3:J13" si="2">SUM(H3:I3)</f>
        <v>62</v>
      </c>
      <c r="K3" s="24"/>
      <c r="L3" s="24"/>
      <c r="M3" s="24"/>
      <c r="N3" s="51"/>
    </row>
    <row r="4" spans="1:14">
      <c r="A4" s="1">
        <v>2</v>
      </c>
      <c r="B4" s="1" t="s">
        <v>28</v>
      </c>
      <c r="C4" s="1" t="s">
        <v>29</v>
      </c>
      <c r="D4" s="2">
        <v>12</v>
      </c>
      <c r="E4" s="2">
        <v>14</v>
      </c>
      <c r="F4" s="3">
        <v>16</v>
      </c>
      <c r="G4" s="3">
        <v>12</v>
      </c>
      <c r="H4" s="6">
        <f t="shared" si="0"/>
        <v>28</v>
      </c>
      <c r="I4" s="6">
        <f t="shared" si="1"/>
        <v>26</v>
      </c>
      <c r="J4" s="1">
        <f t="shared" si="2"/>
        <v>54</v>
      </c>
      <c r="K4" s="24"/>
      <c r="L4" s="24"/>
      <c r="M4" s="24"/>
      <c r="N4" s="51"/>
    </row>
    <row r="5" spans="1:14">
      <c r="A5" s="1">
        <v>3</v>
      </c>
      <c r="B5" s="1" t="s">
        <v>34</v>
      </c>
      <c r="C5" s="1" t="s">
        <v>20</v>
      </c>
      <c r="D5" s="2">
        <v>8</v>
      </c>
      <c r="E5" s="2">
        <v>8</v>
      </c>
      <c r="F5" s="3">
        <v>12</v>
      </c>
      <c r="G5" s="3">
        <v>14</v>
      </c>
      <c r="H5" s="6">
        <f t="shared" ref="H5:I8" si="3">SUM(D5+F5)</f>
        <v>20</v>
      </c>
      <c r="I5" s="6">
        <f t="shared" si="3"/>
        <v>22</v>
      </c>
      <c r="J5" s="1">
        <f>SUM(H5:I5)</f>
        <v>42</v>
      </c>
      <c r="K5" s="24"/>
      <c r="L5" s="24"/>
      <c r="M5" s="24"/>
      <c r="N5" s="51"/>
    </row>
    <row r="6" spans="1:14">
      <c r="A6" s="1">
        <v>4</v>
      </c>
      <c r="B6" s="1" t="s">
        <v>30</v>
      </c>
      <c r="C6" s="1" t="s">
        <v>31</v>
      </c>
      <c r="D6" s="2">
        <v>14</v>
      </c>
      <c r="E6" s="2">
        <v>10</v>
      </c>
      <c r="F6" s="3">
        <v>6</v>
      </c>
      <c r="G6" s="3">
        <v>10</v>
      </c>
      <c r="H6" s="6">
        <f t="shared" si="3"/>
        <v>20</v>
      </c>
      <c r="I6" s="6">
        <f t="shared" si="3"/>
        <v>20</v>
      </c>
      <c r="J6" s="1">
        <f>SUM(H6:I6)</f>
        <v>40</v>
      </c>
      <c r="K6" s="8"/>
      <c r="L6" s="24"/>
      <c r="M6" s="24"/>
      <c r="N6" s="51"/>
    </row>
    <row r="7" spans="1:14">
      <c r="A7" s="1">
        <v>5</v>
      </c>
      <c r="B7" s="1" t="s">
        <v>32</v>
      </c>
      <c r="C7" s="1" t="s">
        <v>16</v>
      </c>
      <c r="D7" s="2">
        <v>10</v>
      </c>
      <c r="E7" s="2">
        <v>12</v>
      </c>
      <c r="F7" s="3">
        <v>9</v>
      </c>
      <c r="G7" s="3">
        <v>8</v>
      </c>
      <c r="H7" s="6">
        <f t="shared" si="3"/>
        <v>19</v>
      </c>
      <c r="I7" s="6">
        <f t="shared" si="3"/>
        <v>20</v>
      </c>
      <c r="J7" s="1">
        <f>SUM(H7:I7)</f>
        <v>39</v>
      </c>
      <c r="K7" s="8"/>
      <c r="L7" s="24"/>
      <c r="M7" s="24"/>
      <c r="N7" s="51"/>
    </row>
    <row r="8" spans="1:14">
      <c r="A8" s="1">
        <v>6</v>
      </c>
      <c r="B8" s="1" t="s">
        <v>40</v>
      </c>
      <c r="C8" s="1" t="s">
        <v>36</v>
      </c>
      <c r="D8" s="2">
        <v>4</v>
      </c>
      <c r="E8" s="2"/>
      <c r="F8" s="3">
        <v>10</v>
      </c>
      <c r="G8" s="3">
        <v>9</v>
      </c>
      <c r="H8" s="6">
        <f t="shared" si="3"/>
        <v>14</v>
      </c>
      <c r="I8" s="6">
        <f t="shared" si="3"/>
        <v>9</v>
      </c>
      <c r="J8" s="1">
        <f>SUM(H8:I8)</f>
        <v>23</v>
      </c>
      <c r="K8" s="8"/>
      <c r="L8" s="24"/>
      <c r="M8" s="24"/>
      <c r="N8" s="51"/>
    </row>
    <row r="9" spans="1:14">
      <c r="A9" s="1">
        <v>7</v>
      </c>
      <c r="B9" s="1" t="s">
        <v>35</v>
      </c>
      <c r="C9" s="1" t="s">
        <v>36</v>
      </c>
      <c r="D9" s="2">
        <v>8</v>
      </c>
      <c r="E9" s="2">
        <v>4</v>
      </c>
      <c r="F9" s="3">
        <v>8</v>
      </c>
      <c r="G9" s="3">
        <v>2</v>
      </c>
      <c r="H9" s="6">
        <f t="shared" si="0"/>
        <v>16</v>
      </c>
      <c r="I9" s="6">
        <f t="shared" si="1"/>
        <v>6</v>
      </c>
      <c r="J9" s="1">
        <f t="shared" si="2"/>
        <v>22</v>
      </c>
      <c r="K9" s="8"/>
      <c r="L9" s="24"/>
      <c r="M9" s="24"/>
      <c r="N9" s="24"/>
    </row>
    <row r="10" spans="1:14">
      <c r="A10" s="1">
        <v>8</v>
      </c>
      <c r="B10" s="1" t="s">
        <v>33</v>
      </c>
      <c r="C10" s="1" t="s">
        <v>31</v>
      </c>
      <c r="D10" s="2">
        <v>9</v>
      </c>
      <c r="E10" s="2">
        <v>9</v>
      </c>
      <c r="F10" s="3"/>
      <c r="G10" s="3"/>
      <c r="H10" s="6">
        <f>SUM(D10+F10)</f>
        <v>9</v>
      </c>
      <c r="I10" s="6">
        <f>SUM(E10+G10)</f>
        <v>9</v>
      </c>
      <c r="J10" s="1">
        <f>SUM(H10:I10)</f>
        <v>18</v>
      </c>
      <c r="K10" s="8"/>
      <c r="L10" s="24"/>
      <c r="M10" s="24"/>
      <c r="N10" s="24"/>
    </row>
    <row r="11" spans="1:14">
      <c r="A11" s="1">
        <v>9</v>
      </c>
      <c r="B11" s="1" t="s">
        <v>39</v>
      </c>
      <c r="C11" s="1" t="s">
        <v>38</v>
      </c>
      <c r="D11" s="2">
        <v>2</v>
      </c>
      <c r="E11" s="2">
        <v>2</v>
      </c>
      <c r="F11" s="3">
        <v>6</v>
      </c>
      <c r="G11" s="3"/>
      <c r="H11" s="6">
        <f t="shared" si="0"/>
        <v>8</v>
      </c>
      <c r="I11" s="6">
        <f t="shared" si="1"/>
        <v>2</v>
      </c>
      <c r="J11" s="1">
        <f t="shared" si="2"/>
        <v>10</v>
      </c>
      <c r="K11" s="24"/>
      <c r="L11" s="24"/>
      <c r="M11" s="24"/>
      <c r="N11" s="24"/>
    </row>
    <row r="12" spans="1:14">
      <c r="A12" s="1">
        <v>10</v>
      </c>
      <c r="B12" s="1" t="s">
        <v>37</v>
      </c>
      <c r="C12" s="1" t="s">
        <v>38</v>
      </c>
      <c r="D12" s="2"/>
      <c r="E12" s="2">
        <v>6</v>
      </c>
      <c r="F12" s="3">
        <v>2</v>
      </c>
      <c r="G12" s="3"/>
      <c r="H12" s="6">
        <f>SUM(D12+F12)</f>
        <v>2</v>
      </c>
      <c r="I12" s="6">
        <f>SUM(E12+G12)</f>
        <v>6</v>
      </c>
      <c r="J12" s="1">
        <f>SUM(H12:I12)</f>
        <v>8</v>
      </c>
      <c r="K12" s="24"/>
      <c r="L12" s="24"/>
      <c r="M12" s="24"/>
      <c r="N12" s="24"/>
    </row>
    <row r="13" spans="1:14">
      <c r="A13" s="1">
        <v>11</v>
      </c>
      <c r="B13" s="1" t="s">
        <v>41</v>
      </c>
      <c r="C13" s="1" t="s">
        <v>42</v>
      </c>
      <c r="D13" s="2"/>
      <c r="E13" s="2">
        <v>1</v>
      </c>
      <c r="F13" s="3"/>
      <c r="G13" s="3">
        <v>6</v>
      </c>
      <c r="H13" s="6">
        <f t="shared" si="0"/>
        <v>0</v>
      </c>
      <c r="I13" s="6">
        <f t="shared" si="1"/>
        <v>7</v>
      </c>
      <c r="J13" s="1">
        <f t="shared" si="2"/>
        <v>7</v>
      </c>
      <c r="K13" s="24"/>
      <c r="L13" s="24"/>
      <c r="M13" s="24"/>
      <c r="N13" s="24"/>
    </row>
    <row r="14" spans="1:14">
      <c r="A14" s="1">
        <v>12</v>
      </c>
      <c r="B14" s="1" t="s">
        <v>144</v>
      </c>
      <c r="C14" s="1" t="s">
        <v>38</v>
      </c>
      <c r="D14" s="2"/>
      <c r="E14" s="2"/>
      <c r="F14" s="3"/>
      <c r="G14" s="3">
        <v>4</v>
      </c>
      <c r="H14" s="6"/>
      <c r="I14" s="6">
        <f>SUM(E14,G14)</f>
        <v>4</v>
      </c>
      <c r="J14" s="1">
        <f>SUM(H14,I14)</f>
        <v>4</v>
      </c>
      <c r="K14" s="24"/>
      <c r="L14" s="24"/>
      <c r="M14" s="24"/>
      <c r="N14" s="24"/>
    </row>
    <row r="15" spans="1:14">
      <c r="A15" s="1">
        <v>13</v>
      </c>
      <c r="B15" s="1" t="s">
        <v>143</v>
      </c>
      <c r="C15" s="1" t="s">
        <v>31</v>
      </c>
      <c r="D15" s="2"/>
      <c r="E15" s="2"/>
      <c r="F15" s="3">
        <v>2</v>
      </c>
      <c r="G15" s="3">
        <v>1</v>
      </c>
      <c r="H15" s="6">
        <f>SUM(D15,F15)</f>
        <v>2</v>
      </c>
      <c r="I15" s="6">
        <f>SUM(E15,G15)</f>
        <v>1</v>
      </c>
      <c r="J15" s="1">
        <f>SUM(H15:I15)</f>
        <v>3</v>
      </c>
      <c r="K15" s="24"/>
      <c r="L15" s="24"/>
      <c r="M15" s="24"/>
      <c r="N15" s="24"/>
    </row>
    <row r="16" spans="1:14">
      <c r="A16" s="1">
        <v>14</v>
      </c>
      <c r="B16" s="1" t="s">
        <v>43</v>
      </c>
      <c r="C16" s="1" t="s">
        <v>42</v>
      </c>
      <c r="D16" s="2">
        <v>1</v>
      </c>
      <c r="E16" s="2"/>
      <c r="F16" s="3"/>
      <c r="G16" s="3"/>
      <c r="H16" s="6">
        <f>SUM(D16+F16)</f>
        <v>1</v>
      </c>
      <c r="I16" s="6">
        <f>SUM(E16+G16)</f>
        <v>0</v>
      </c>
      <c r="J16" s="1">
        <f>SUM(H16:I16)</f>
        <v>1</v>
      </c>
      <c r="K16" s="24"/>
      <c r="L16" s="24"/>
      <c r="M16" s="24"/>
      <c r="N16" s="24"/>
    </row>
    <row r="17" spans="1:14">
      <c r="A17" s="1"/>
      <c r="B17" s="1"/>
      <c r="C17" s="1"/>
      <c r="D17" s="2"/>
      <c r="E17" s="2"/>
      <c r="F17" s="3"/>
      <c r="G17" s="3"/>
      <c r="H17" s="6"/>
      <c r="I17" s="6"/>
      <c r="J17" s="1"/>
      <c r="K17" s="24"/>
      <c r="L17" s="24"/>
      <c r="M17" s="24"/>
      <c r="N17" s="24"/>
    </row>
    <row r="18" spans="1:14">
      <c r="A18" s="1"/>
      <c r="B18" s="1"/>
      <c r="C18" s="1"/>
      <c r="D18" s="2"/>
      <c r="E18" s="2"/>
      <c r="F18" s="3"/>
      <c r="G18" s="3"/>
      <c r="H18" s="6"/>
      <c r="I18" s="6"/>
      <c r="J18" s="1"/>
      <c r="K18" s="24"/>
      <c r="L18" s="24"/>
      <c r="M18" s="24"/>
      <c r="N18" s="24"/>
    </row>
    <row r="19" spans="1:14">
      <c r="A19" s="1"/>
      <c r="B19" s="1"/>
      <c r="C19" s="1"/>
      <c r="D19" s="2"/>
      <c r="E19" s="2"/>
      <c r="F19" s="3"/>
      <c r="G19" s="3"/>
      <c r="H19" s="6"/>
      <c r="I19" s="6"/>
      <c r="J19" s="1"/>
      <c r="K19" s="24"/>
      <c r="L19" s="24"/>
      <c r="M19" s="24"/>
      <c r="N19" s="24"/>
    </row>
    <row r="20" spans="1:14">
      <c r="A20" s="1"/>
      <c r="B20" s="1"/>
      <c r="C20" s="1"/>
      <c r="D20" s="2"/>
      <c r="E20" s="2"/>
      <c r="F20" s="3"/>
      <c r="G20" s="3"/>
      <c r="H20" s="6"/>
      <c r="I20" s="6"/>
      <c r="J20" s="1"/>
      <c r="K20" s="24"/>
      <c r="L20" s="24"/>
      <c r="M20" s="24"/>
      <c r="N20" s="24"/>
    </row>
    <row r="21" spans="1:14">
      <c r="A21" s="1"/>
      <c r="B21" s="1"/>
      <c r="C21" s="1"/>
      <c r="D21" s="2"/>
      <c r="E21" s="2"/>
      <c r="F21" s="3"/>
      <c r="G21" s="3"/>
      <c r="H21" s="6"/>
      <c r="I21" s="6"/>
      <c r="J21" s="1"/>
      <c r="K21" s="24"/>
      <c r="L21" s="24"/>
      <c r="M21" s="24"/>
      <c r="N21" s="24"/>
    </row>
  </sheetData>
  <sortState ref="B3:J14">
    <sortCondition descending="1" ref="J3:J14"/>
  </sortState>
  <mergeCells count="4">
    <mergeCell ref="D1:E1"/>
    <mergeCell ref="F1:G1"/>
    <mergeCell ref="H1:I1"/>
    <mergeCell ref="K1:L1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2"/>
  <sheetViews>
    <sheetView topLeftCell="A2" zoomScaleNormal="100" zoomScalePageLayoutView="110" workbookViewId="0">
      <selection activeCell="D27" sqref="D27"/>
    </sheetView>
  </sheetViews>
  <sheetFormatPr defaultColWidth="8.7109375" defaultRowHeight="15"/>
  <cols>
    <col min="1" max="1" width="4.140625" customWidth="1"/>
    <col min="2" max="2" width="22.140625" customWidth="1"/>
    <col min="3" max="3" width="18.42578125" customWidth="1"/>
    <col min="4" max="5" width="8.7109375" customWidth="1"/>
    <col min="6" max="6" width="9" customWidth="1"/>
    <col min="7" max="7" width="8.7109375" customWidth="1"/>
    <col min="8" max="8" width="6.28515625" customWidth="1"/>
    <col min="9" max="9" width="8.140625" customWidth="1"/>
    <col min="10" max="10" width="9" customWidth="1"/>
    <col min="11" max="11" width="9.85546875" customWidth="1"/>
    <col min="12" max="12" width="6.7109375" customWidth="1"/>
    <col min="13" max="13" width="7.28515625" customWidth="1"/>
    <col min="14" max="14" width="9" customWidth="1"/>
    <col min="15" max="15" width="9.140625" customWidth="1"/>
    <col min="16" max="16" width="14.28515625" customWidth="1"/>
    <col min="17" max="20" width="0" hidden="1" customWidth="1"/>
  </cols>
  <sheetData>
    <row r="1" spans="1:20">
      <c r="B1" s="27" t="s">
        <v>0</v>
      </c>
    </row>
    <row r="2" spans="1:20" ht="15" customHeight="1">
      <c r="B2" s="45">
        <v>2011</v>
      </c>
      <c r="C2" s="1"/>
      <c r="D2" s="52" t="s">
        <v>1</v>
      </c>
      <c r="E2" s="52"/>
      <c r="F2" s="52"/>
      <c r="G2" s="37"/>
      <c r="H2" s="53" t="s">
        <v>2</v>
      </c>
      <c r="I2" s="53"/>
      <c r="J2" s="53"/>
      <c r="K2" s="38"/>
      <c r="L2" s="54" t="s">
        <v>3</v>
      </c>
      <c r="M2" s="54"/>
      <c r="N2" s="54"/>
      <c r="O2" s="39"/>
      <c r="P2" s="1" t="s">
        <v>23</v>
      </c>
      <c r="Q2" s="56" t="s">
        <v>4</v>
      </c>
      <c r="R2" s="57"/>
      <c r="S2" s="10" t="s">
        <v>24</v>
      </c>
      <c r="T2" s="10"/>
    </row>
    <row r="3" spans="1:20" ht="15.75" thickBot="1">
      <c r="B3" s="12" t="s">
        <v>5</v>
      </c>
      <c r="C3" s="12" t="s">
        <v>6</v>
      </c>
      <c r="D3" s="13" t="s">
        <v>7</v>
      </c>
      <c r="E3" s="13" t="s">
        <v>44</v>
      </c>
      <c r="F3" s="13" t="s">
        <v>25</v>
      </c>
      <c r="G3" s="13" t="s">
        <v>45</v>
      </c>
      <c r="H3" s="14" t="s">
        <v>7</v>
      </c>
      <c r="I3" s="14" t="s">
        <v>44</v>
      </c>
      <c r="J3" s="14" t="s">
        <v>25</v>
      </c>
      <c r="K3" s="14" t="s">
        <v>45</v>
      </c>
      <c r="L3" s="15" t="s">
        <v>7</v>
      </c>
      <c r="M3" s="15" t="s">
        <v>44</v>
      </c>
      <c r="N3" s="15" t="s">
        <v>25</v>
      </c>
      <c r="O3" s="15" t="s">
        <v>45</v>
      </c>
      <c r="P3" s="12"/>
      <c r="Q3" s="16" t="s">
        <v>7</v>
      </c>
      <c r="R3" s="16" t="s">
        <v>25</v>
      </c>
      <c r="S3" s="16" t="s">
        <v>3</v>
      </c>
      <c r="T3" s="16" t="s">
        <v>26</v>
      </c>
    </row>
    <row r="4" spans="1:20">
      <c r="A4">
        <v>1</v>
      </c>
      <c r="B4" s="1" t="s">
        <v>46</v>
      </c>
      <c r="C4" s="1" t="s">
        <v>47</v>
      </c>
      <c r="D4" s="2">
        <v>16</v>
      </c>
      <c r="E4" s="2"/>
      <c r="F4" s="2">
        <v>16</v>
      </c>
      <c r="G4" s="2">
        <v>16</v>
      </c>
      <c r="H4" s="3">
        <v>14</v>
      </c>
      <c r="I4" s="3"/>
      <c r="J4" s="3">
        <v>14</v>
      </c>
      <c r="K4" s="3">
        <v>4</v>
      </c>
      <c r="L4" s="6">
        <f t="shared" ref="L4:L10" si="0">SUM(D4+H4)</f>
        <v>30</v>
      </c>
      <c r="M4" s="6">
        <f t="shared" ref="M4:N7" si="1">SUM(E4+I4)</f>
        <v>0</v>
      </c>
      <c r="N4" s="6">
        <f t="shared" si="1"/>
        <v>30</v>
      </c>
      <c r="O4" s="6">
        <f t="shared" ref="O4:O10" si="2">SUM(G4+K4)</f>
        <v>20</v>
      </c>
      <c r="P4" s="1">
        <f t="shared" ref="P4:P10" si="3">SUM(L4:O4)</f>
        <v>80</v>
      </c>
      <c r="Q4" s="17">
        <v>14</v>
      </c>
      <c r="R4" s="17">
        <v>16</v>
      </c>
      <c r="S4" s="17">
        <v>86</v>
      </c>
      <c r="T4" s="18">
        <v>1</v>
      </c>
    </row>
    <row r="5" spans="1:20">
      <c r="A5">
        <v>2</v>
      </c>
      <c r="B5" s="1" t="s">
        <v>48</v>
      </c>
      <c r="C5" s="1" t="s">
        <v>16</v>
      </c>
      <c r="D5" s="2">
        <v>10</v>
      </c>
      <c r="E5" s="2"/>
      <c r="F5" s="2">
        <v>12</v>
      </c>
      <c r="G5" s="2">
        <v>14</v>
      </c>
      <c r="H5" s="3">
        <v>9</v>
      </c>
      <c r="I5" s="3"/>
      <c r="J5" s="3">
        <v>12</v>
      </c>
      <c r="K5" s="3">
        <v>12</v>
      </c>
      <c r="L5" s="6">
        <f t="shared" si="0"/>
        <v>19</v>
      </c>
      <c r="M5" s="6">
        <f t="shared" si="1"/>
        <v>0</v>
      </c>
      <c r="N5" s="6">
        <f t="shared" si="1"/>
        <v>24</v>
      </c>
      <c r="O5" s="6">
        <f t="shared" si="2"/>
        <v>26</v>
      </c>
      <c r="P5" s="1">
        <f t="shared" si="3"/>
        <v>69</v>
      </c>
      <c r="Q5" s="1">
        <v>16</v>
      </c>
      <c r="R5" s="1">
        <v>12</v>
      </c>
      <c r="S5" s="1">
        <v>86</v>
      </c>
      <c r="T5" s="19">
        <v>2</v>
      </c>
    </row>
    <row r="6" spans="1:20">
      <c r="A6">
        <v>3</v>
      </c>
      <c r="B6" s="1" t="s">
        <v>51</v>
      </c>
      <c r="C6" s="1" t="s">
        <v>14</v>
      </c>
      <c r="D6" s="2">
        <v>6</v>
      </c>
      <c r="E6" s="2"/>
      <c r="F6" s="2">
        <v>10</v>
      </c>
      <c r="G6" s="2">
        <v>12</v>
      </c>
      <c r="H6" s="3">
        <v>16</v>
      </c>
      <c r="I6" s="3"/>
      <c r="J6" s="3">
        <v>4</v>
      </c>
      <c r="K6" s="3">
        <v>14</v>
      </c>
      <c r="L6" s="6">
        <f>SUM(D6+H6)</f>
        <v>22</v>
      </c>
      <c r="M6" s="6">
        <f t="shared" si="1"/>
        <v>0</v>
      </c>
      <c r="N6" s="6">
        <f t="shared" si="1"/>
        <v>14</v>
      </c>
      <c r="O6" s="6">
        <f>SUM(G6+K6)</f>
        <v>26</v>
      </c>
      <c r="P6" s="1">
        <f>SUM(L6:O6)</f>
        <v>62</v>
      </c>
      <c r="Q6" s="1">
        <v>12</v>
      </c>
      <c r="R6" s="1">
        <v>1</v>
      </c>
      <c r="S6" s="1">
        <v>63</v>
      </c>
      <c r="T6" s="19">
        <v>3</v>
      </c>
    </row>
    <row r="7" spans="1:20" ht="15.75" thickBot="1">
      <c r="A7">
        <v>4</v>
      </c>
      <c r="B7" s="1" t="s">
        <v>49</v>
      </c>
      <c r="C7" s="1" t="s">
        <v>9</v>
      </c>
      <c r="D7" s="2">
        <v>12</v>
      </c>
      <c r="E7" s="2"/>
      <c r="F7" s="2">
        <v>8</v>
      </c>
      <c r="G7" s="2">
        <v>10</v>
      </c>
      <c r="H7" s="3">
        <v>4</v>
      </c>
      <c r="I7" s="3"/>
      <c r="J7" s="3">
        <v>10</v>
      </c>
      <c r="K7" s="3">
        <v>9</v>
      </c>
      <c r="L7" s="6">
        <f>SUM(D7+H7)</f>
        <v>16</v>
      </c>
      <c r="M7" s="6">
        <f t="shared" si="1"/>
        <v>0</v>
      </c>
      <c r="N7" s="6">
        <f t="shared" si="1"/>
        <v>18</v>
      </c>
      <c r="O7" s="6">
        <f>SUM(G7+K7)</f>
        <v>19</v>
      </c>
      <c r="P7" s="1">
        <f>SUM(L7:O7)</f>
        <v>53</v>
      </c>
      <c r="Q7" s="21">
        <v>6</v>
      </c>
      <c r="R7" s="20">
        <v>12</v>
      </c>
      <c r="S7" s="20">
        <v>40</v>
      </c>
      <c r="T7" s="22">
        <v>6</v>
      </c>
    </row>
    <row r="8" spans="1:20">
      <c r="A8">
        <v>5</v>
      </c>
      <c r="B8" s="9" t="s">
        <v>145</v>
      </c>
      <c r="C8" s="9" t="s">
        <v>14</v>
      </c>
      <c r="D8" s="2"/>
      <c r="E8" s="2"/>
      <c r="F8" s="2"/>
      <c r="G8" s="2"/>
      <c r="H8" s="3">
        <v>14</v>
      </c>
      <c r="I8" s="3"/>
      <c r="J8" s="3">
        <v>16</v>
      </c>
      <c r="K8" s="3">
        <v>16</v>
      </c>
      <c r="L8" s="6">
        <v>14</v>
      </c>
      <c r="M8" s="6">
        <v>0</v>
      </c>
      <c r="N8" s="6">
        <v>16</v>
      </c>
      <c r="O8" s="6">
        <v>16</v>
      </c>
      <c r="P8" s="1">
        <f>SUM(L8,M8,N8,O8)</f>
        <v>46</v>
      </c>
      <c r="Q8" s="9">
        <v>4</v>
      </c>
      <c r="R8" s="1">
        <v>4</v>
      </c>
      <c r="S8" s="1">
        <v>22</v>
      </c>
      <c r="T8" s="1"/>
    </row>
    <row r="9" spans="1:20">
      <c r="A9">
        <v>6</v>
      </c>
      <c r="B9" s="1" t="s">
        <v>52</v>
      </c>
      <c r="C9" s="1" t="s">
        <v>16</v>
      </c>
      <c r="D9" s="2">
        <v>9</v>
      </c>
      <c r="E9" s="2"/>
      <c r="F9" s="2">
        <v>9</v>
      </c>
      <c r="G9" s="2">
        <v>6</v>
      </c>
      <c r="H9" s="3">
        <v>10</v>
      </c>
      <c r="I9" s="3"/>
      <c r="J9" s="3"/>
      <c r="K9" s="3">
        <v>10</v>
      </c>
      <c r="L9" s="6">
        <f t="shared" si="0"/>
        <v>19</v>
      </c>
      <c r="M9" s="6">
        <f t="shared" ref="M9:M10" si="4">SUM(E9+I9)</f>
        <v>0</v>
      </c>
      <c r="N9" s="6">
        <f t="shared" ref="N9:N10" si="5">SUM(F9+J9)</f>
        <v>9</v>
      </c>
      <c r="O9" s="6">
        <f t="shared" si="2"/>
        <v>16</v>
      </c>
      <c r="P9" s="1">
        <f t="shared" si="3"/>
        <v>44</v>
      </c>
      <c r="Q9" s="1"/>
      <c r="R9" s="1">
        <v>6</v>
      </c>
      <c r="S9" s="1">
        <v>17</v>
      </c>
      <c r="T9" s="1"/>
    </row>
    <row r="10" spans="1:20">
      <c r="A10">
        <v>7</v>
      </c>
      <c r="B10" s="1" t="s">
        <v>53</v>
      </c>
      <c r="C10" s="1" t="s">
        <v>14</v>
      </c>
      <c r="D10" s="2">
        <v>8</v>
      </c>
      <c r="E10" s="2"/>
      <c r="F10" s="2">
        <v>6</v>
      </c>
      <c r="G10" s="2">
        <v>9</v>
      </c>
      <c r="H10" s="3">
        <v>9</v>
      </c>
      <c r="I10" s="3"/>
      <c r="J10" s="3"/>
      <c r="K10" s="3">
        <v>9</v>
      </c>
      <c r="L10" s="6">
        <f t="shared" si="0"/>
        <v>17</v>
      </c>
      <c r="M10" s="6">
        <f t="shared" si="4"/>
        <v>0</v>
      </c>
      <c r="N10" s="6">
        <f t="shared" si="5"/>
        <v>6</v>
      </c>
      <c r="O10" s="6">
        <f t="shared" si="2"/>
        <v>18</v>
      </c>
      <c r="P10" s="1">
        <f t="shared" si="3"/>
        <v>41</v>
      </c>
      <c r="Q10" s="1"/>
      <c r="R10" s="1">
        <v>2</v>
      </c>
      <c r="S10" s="1">
        <v>13</v>
      </c>
      <c r="T10" s="1"/>
    </row>
    <row r="11" spans="1:20">
      <c r="A11">
        <v>8</v>
      </c>
      <c r="B11" s="1" t="s">
        <v>50</v>
      </c>
      <c r="C11" s="1" t="s">
        <v>9</v>
      </c>
      <c r="D11" s="2">
        <v>14</v>
      </c>
      <c r="E11" s="2"/>
      <c r="F11" s="2">
        <v>14</v>
      </c>
      <c r="G11" s="2"/>
      <c r="H11" s="3">
        <v>1</v>
      </c>
      <c r="I11" s="3"/>
      <c r="J11" s="3">
        <v>2</v>
      </c>
      <c r="K11" s="3"/>
      <c r="L11" s="6">
        <f>SUM(D11+H11)</f>
        <v>15</v>
      </c>
      <c r="M11" s="6">
        <f>SUM(E11+I11)</f>
        <v>0</v>
      </c>
      <c r="N11" s="6">
        <f>SUM(F11+J11)</f>
        <v>16</v>
      </c>
      <c r="O11" s="6">
        <f>SUM(G11+K11)</f>
        <v>0</v>
      </c>
      <c r="P11" s="1">
        <f t="shared" ref="P11:P22" si="6">SUM(L11:O11)</f>
        <v>31</v>
      </c>
      <c r="Q11" s="1"/>
      <c r="R11" s="1"/>
      <c r="S11" s="1"/>
      <c r="T11" s="1"/>
    </row>
    <row r="12" spans="1:20">
      <c r="A12">
        <v>9</v>
      </c>
      <c r="B12" s="9" t="s">
        <v>146</v>
      </c>
      <c r="C12" s="9" t="s">
        <v>9</v>
      </c>
      <c r="D12" s="2"/>
      <c r="E12" s="2"/>
      <c r="F12" s="2"/>
      <c r="G12" s="2"/>
      <c r="H12" s="3">
        <v>9</v>
      </c>
      <c r="I12" s="3"/>
      <c r="J12" s="3">
        <v>9</v>
      </c>
      <c r="K12" s="3">
        <v>6</v>
      </c>
      <c r="L12" s="6">
        <v>9</v>
      </c>
      <c r="M12" s="6">
        <v>0</v>
      </c>
      <c r="N12" s="6">
        <v>9</v>
      </c>
      <c r="O12" s="6">
        <v>6</v>
      </c>
      <c r="P12" s="1">
        <f t="shared" si="6"/>
        <v>24</v>
      </c>
      <c r="Q12" s="1">
        <v>10</v>
      </c>
      <c r="R12" s="1">
        <v>9</v>
      </c>
      <c r="S12" s="1">
        <v>27</v>
      </c>
      <c r="T12" s="1"/>
    </row>
    <row r="13" spans="1:20">
      <c r="A13">
        <v>10</v>
      </c>
      <c r="B13" s="1" t="s">
        <v>54</v>
      </c>
      <c r="C13" s="1" t="s">
        <v>36</v>
      </c>
      <c r="D13" s="2">
        <v>2</v>
      </c>
      <c r="E13" s="2">
        <v>16</v>
      </c>
      <c r="F13" s="2"/>
      <c r="G13" s="2"/>
      <c r="H13" s="3"/>
      <c r="I13" s="3"/>
      <c r="J13" s="3">
        <v>1</v>
      </c>
      <c r="K13" s="3">
        <v>1</v>
      </c>
      <c r="L13" s="6">
        <f t="shared" ref="L13:O15" si="7">SUM(D13+H13)</f>
        <v>2</v>
      </c>
      <c r="M13" s="6">
        <f t="shared" si="7"/>
        <v>16</v>
      </c>
      <c r="N13" s="6">
        <f t="shared" si="7"/>
        <v>1</v>
      </c>
      <c r="O13" s="6">
        <f t="shared" si="7"/>
        <v>1</v>
      </c>
      <c r="P13" s="1">
        <f t="shared" si="6"/>
        <v>20</v>
      </c>
      <c r="Q13" s="1"/>
      <c r="R13" s="1"/>
      <c r="S13" s="1"/>
      <c r="T13" s="1"/>
    </row>
    <row r="14" spans="1:20">
      <c r="A14">
        <v>11</v>
      </c>
      <c r="B14" s="1" t="s">
        <v>55</v>
      </c>
      <c r="C14" s="1" t="s">
        <v>42</v>
      </c>
      <c r="D14" s="2">
        <v>4</v>
      </c>
      <c r="E14" s="2"/>
      <c r="F14" s="2">
        <v>4</v>
      </c>
      <c r="G14" s="2">
        <v>8</v>
      </c>
      <c r="H14" s="3"/>
      <c r="I14" s="3"/>
      <c r="J14" s="3"/>
      <c r="K14" s="3"/>
      <c r="L14" s="6">
        <f t="shared" si="7"/>
        <v>4</v>
      </c>
      <c r="M14" s="6">
        <f t="shared" si="7"/>
        <v>0</v>
      </c>
      <c r="N14" s="6">
        <f t="shared" si="7"/>
        <v>4</v>
      </c>
      <c r="O14" s="6">
        <f t="shared" si="7"/>
        <v>8</v>
      </c>
      <c r="P14" s="1">
        <f t="shared" si="6"/>
        <v>16</v>
      </c>
      <c r="Q14" s="1"/>
      <c r="R14" s="1"/>
      <c r="S14" s="1"/>
      <c r="T14" s="1"/>
    </row>
    <row r="15" spans="1:20">
      <c r="A15">
        <v>12</v>
      </c>
      <c r="B15" s="9" t="s">
        <v>56</v>
      </c>
      <c r="C15" s="9" t="s">
        <v>36</v>
      </c>
      <c r="D15" s="2"/>
      <c r="E15" s="2">
        <v>14</v>
      </c>
      <c r="F15" s="2"/>
      <c r="G15" s="2"/>
      <c r="H15" s="3"/>
      <c r="I15" s="3"/>
      <c r="J15" s="3"/>
      <c r="K15" s="3"/>
      <c r="L15" s="6">
        <f t="shared" si="7"/>
        <v>0</v>
      </c>
      <c r="M15" s="6">
        <f t="shared" si="7"/>
        <v>14</v>
      </c>
      <c r="N15" s="6">
        <f t="shared" si="7"/>
        <v>0</v>
      </c>
      <c r="O15" s="6">
        <f t="shared" si="7"/>
        <v>0</v>
      </c>
      <c r="P15" s="1">
        <f t="shared" si="6"/>
        <v>14</v>
      </c>
      <c r="Q15" s="1"/>
      <c r="R15" s="1"/>
      <c r="S15" s="1"/>
      <c r="T15" s="1"/>
    </row>
    <row r="16" spans="1:20">
      <c r="A16">
        <v>13</v>
      </c>
      <c r="B16" s="9" t="s">
        <v>147</v>
      </c>
      <c r="C16" s="9" t="s">
        <v>9</v>
      </c>
      <c r="D16" s="2"/>
      <c r="E16" s="2"/>
      <c r="F16" s="2"/>
      <c r="G16" s="2"/>
      <c r="H16" s="3">
        <v>2</v>
      </c>
      <c r="I16" s="3"/>
      <c r="J16" s="3">
        <v>6</v>
      </c>
      <c r="K16" s="3">
        <v>2</v>
      </c>
      <c r="L16" s="6">
        <v>2</v>
      </c>
      <c r="M16" s="6">
        <v>0</v>
      </c>
      <c r="N16" s="6">
        <v>6</v>
      </c>
      <c r="O16" s="6">
        <v>2</v>
      </c>
      <c r="P16" s="1">
        <f t="shared" si="6"/>
        <v>10</v>
      </c>
      <c r="Q16" s="1"/>
      <c r="R16" s="1"/>
      <c r="S16" s="1"/>
      <c r="T16" s="1"/>
    </row>
    <row r="17" spans="1:16">
      <c r="A17">
        <v>14</v>
      </c>
      <c r="B17" s="9" t="s">
        <v>148</v>
      </c>
      <c r="C17" s="9" t="s">
        <v>9</v>
      </c>
      <c r="D17" s="2"/>
      <c r="E17" s="2"/>
      <c r="F17" s="2"/>
      <c r="G17" s="2"/>
      <c r="H17" s="3"/>
      <c r="I17" s="3"/>
      <c r="J17" s="3">
        <v>8</v>
      </c>
      <c r="K17" s="3"/>
      <c r="L17" s="6">
        <v>0</v>
      </c>
      <c r="M17" s="6">
        <v>0</v>
      </c>
      <c r="N17" s="6">
        <v>8</v>
      </c>
      <c r="O17" s="6">
        <v>0</v>
      </c>
      <c r="P17" s="1">
        <f t="shared" si="6"/>
        <v>8</v>
      </c>
    </row>
    <row r="18" spans="1:16">
      <c r="A18">
        <v>15</v>
      </c>
      <c r="B18" s="1" t="s">
        <v>57</v>
      </c>
      <c r="C18" s="1" t="s">
        <v>20</v>
      </c>
      <c r="D18" s="2"/>
      <c r="E18" s="2"/>
      <c r="F18" s="2"/>
      <c r="G18" s="2">
        <v>4</v>
      </c>
      <c r="H18" s="3"/>
      <c r="I18" s="3"/>
      <c r="J18" s="3"/>
      <c r="K18" s="3"/>
      <c r="L18" s="6">
        <f t="shared" ref="L18:O22" si="8">SUM(D18+H18)</f>
        <v>0</v>
      </c>
      <c r="M18" s="6">
        <f t="shared" si="8"/>
        <v>0</v>
      </c>
      <c r="N18" s="6">
        <f t="shared" si="8"/>
        <v>0</v>
      </c>
      <c r="O18" s="6">
        <f t="shared" si="8"/>
        <v>4</v>
      </c>
      <c r="P18" s="1">
        <f t="shared" si="6"/>
        <v>4</v>
      </c>
    </row>
    <row r="19" spans="1:16">
      <c r="A19" s="1">
        <v>16</v>
      </c>
      <c r="B19" s="1" t="s">
        <v>58</v>
      </c>
      <c r="C19" s="1" t="s">
        <v>59</v>
      </c>
      <c r="D19" s="2">
        <v>1</v>
      </c>
      <c r="E19" s="2"/>
      <c r="F19" s="2"/>
      <c r="G19" s="2">
        <v>2</v>
      </c>
      <c r="H19" s="3"/>
      <c r="I19" s="3"/>
      <c r="J19" s="3"/>
      <c r="K19" s="3"/>
      <c r="L19" s="6">
        <f t="shared" si="8"/>
        <v>1</v>
      </c>
      <c r="M19" s="6">
        <f t="shared" si="8"/>
        <v>0</v>
      </c>
      <c r="N19" s="6">
        <f t="shared" si="8"/>
        <v>0</v>
      </c>
      <c r="O19" s="6">
        <f t="shared" si="8"/>
        <v>2</v>
      </c>
      <c r="P19" s="1">
        <f t="shared" si="6"/>
        <v>3</v>
      </c>
    </row>
    <row r="20" spans="1:16">
      <c r="A20" s="9">
        <v>17</v>
      </c>
      <c r="B20" s="1" t="s">
        <v>60</v>
      </c>
      <c r="C20" s="1" t="s">
        <v>20</v>
      </c>
      <c r="D20" s="2"/>
      <c r="E20" s="2"/>
      <c r="F20" s="2">
        <v>1</v>
      </c>
      <c r="G20" s="2">
        <v>1</v>
      </c>
      <c r="H20" s="3"/>
      <c r="I20" s="3"/>
      <c r="J20" s="3"/>
      <c r="K20" s="3"/>
      <c r="L20" s="6">
        <f t="shared" si="8"/>
        <v>0</v>
      </c>
      <c r="M20" s="6">
        <f t="shared" si="8"/>
        <v>0</v>
      </c>
      <c r="N20" s="6">
        <f t="shared" si="8"/>
        <v>1</v>
      </c>
      <c r="O20" s="6">
        <f t="shared" si="8"/>
        <v>1</v>
      </c>
      <c r="P20" s="1">
        <f t="shared" si="6"/>
        <v>2</v>
      </c>
    </row>
    <row r="21" spans="1:16">
      <c r="A21" s="9">
        <v>18</v>
      </c>
      <c r="B21" s="1" t="s">
        <v>61</v>
      </c>
      <c r="C21" s="1" t="s">
        <v>62</v>
      </c>
      <c r="D21" s="2"/>
      <c r="E21" s="2"/>
      <c r="F21" s="2">
        <v>2</v>
      </c>
      <c r="G21" s="2"/>
      <c r="H21" s="3"/>
      <c r="I21" s="3"/>
      <c r="J21" s="3"/>
      <c r="K21" s="3"/>
      <c r="L21" s="6">
        <f t="shared" si="8"/>
        <v>0</v>
      </c>
      <c r="M21" s="6">
        <f t="shared" si="8"/>
        <v>0</v>
      </c>
      <c r="N21" s="6">
        <f t="shared" si="8"/>
        <v>2</v>
      </c>
      <c r="O21" s="6">
        <f t="shared" si="8"/>
        <v>0</v>
      </c>
      <c r="P21" s="1">
        <f t="shared" si="6"/>
        <v>2</v>
      </c>
    </row>
    <row r="22" spans="1:16">
      <c r="A22" s="9">
        <v>19</v>
      </c>
      <c r="B22" s="9" t="s">
        <v>63</v>
      </c>
      <c r="C22" s="9" t="s">
        <v>59</v>
      </c>
      <c r="D22" s="2">
        <v>1</v>
      </c>
      <c r="E22" s="2"/>
      <c r="F22" s="2"/>
      <c r="G22" s="2"/>
      <c r="H22" s="3"/>
      <c r="I22" s="3"/>
      <c r="J22" s="3"/>
      <c r="K22" s="3"/>
      <c r="L22" s="6">
        <f t="shared" si="8"/>
        <v>1</v>
      </c>
      <c r="M22" s="6">
        <f t="shared" si="8"/>
        <v>0</v>
      </c>
      <c r="N22" s="6">
        <f t="shared" si="8"/>
        <v>0</v>
      </c>
      <c r="O22" s="6">
        <f t="shared" si="8"/>
        <v>0</v>
      </c>
      <c r="P22" s="1">
        <f t="shared" si="6"/>
        <v>1</v>
      </c>
    </row>
  </sheetData>
  <sortState ref="A4:P18">
    <sortCondition descending="1" ref="P4:P18"/>
  </sortState>
  <mergeCells count="4">
    <mergeCell ref="D2:F2"/>
    <mergeCell ref="H2:J2"/>
    <mergeCell ref="L2:N2"/>
    <mergeCell ref="Q2:R2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3"/>
  <sheetViews>
    <sheetView zoomScale="90" zoomScaleNormal="90" zoomScalePageLayoutView="110" workbookViewId="0">
      <selection activeCell="AG10" sqref="AG10"/>
    </sheetView>
  </sheetViews>
  <sheetFormatPr defaultColWidth="8.7109375" defaultRowHeight="15"/>
  <cols>
    <col min="1" max="1" width="6.42578125" customWidth="1"/>
    <col min="2" max="2" width="26.140625" customWidth="1"/>
    <col min="3" max="3" width="12.140625" bestFit="1" customWidth="1"/>
    <col min="4" max="4" width="6" bestFit="1" customWidth="1"/>
    <col min="16" max="16" width="15.140625" customWidth="1"/>
    <col min="17" max="22" width="0" hidden="1" customWidth="1"/>
    <col min="23" max="23" width="4.140625" hidden="1" customWidth="1"/>
    <col min="24" max="24" width="0" hidden="1" customWidth="1"/>
    <col min="25" max="25" width="5.42578125" hidden="1" customWidth="1"/>
    <col min="26" max="30" width="0" hidden="1" customWidth="1"/>
  </cols>
  <sheetData>
    <row r="1" spans="1:30">
      <c r="B1" s="27" t="s">
        <v>64</v>
      </c>
    </row>
    <row r="2" spans="1:30" ht="45">
      <c r="A2" s="1"/>
      <c r="B2" s="2">
        <v>2010</v>
      </c>
      <c r="C2" s="1"/>
      <c r="D2" s="52" t="s">
        <v>1</v>
      </c>
      <c r="E2" s="52"/>
      <c r="F2" s="37"/>
      <c r="G2" s="37"/>
      <c r="H2" s="53" t="s">
        <v>2</v>
      </c>
      <c r="I2" s="53"/>
      <c r="J2" s="38"/>
      <c r="K2" s="38"/>
      <c r="L2" s="59" t="s">
        <v>3</v>
      </c>
      <c r="M2" s="59"/>
      <c r="N2" s="41"/>
      <c r="O2" s="41"/>
      <c r="P2" s="1" t="s">
        <v>23</v>
      </c>
      <c r="Q2" s="56" t="s">
        <v>4</v>
      </c>
      <c r="R2" s="60"/>
      <c r="S2" s="57"/>
      <c r="T2" s="40"/>
      <c r="U2" s="10" t="s">
        <v>65</v>
      </c>
      <c r="V2" s="10"/>
      <c r="X2" s="44" t="s">
        <v>66</v>
      </c>
      <c r="Z2" s="58" t="s">
        <v>3</v>
      </c>
      <c r="AA2" s="58"/>
      <c r="AB2" s="58"/>
      <c r="AC2" s="58"/>
      <c r="AD2" s="58"/>
    </row>
    <row r="3" spans="1:30">
      <c r="A3" s="12"/>
      <c r="B3" s="12" t="s">
        <v>5</v>
      </c>
      <c r="C3" s="12" t="s">
        <v>6</v>
      </c>
      <c r="D3" s="13" t="s">
        <v>7</v>
      </c>
      <c r="E3" s="13" t="s">
        <v>44</v>
      </c>
      <c r="F3" s="13" t="s">
        <v>25</v>
      </c>
      <c r="G3" s="13" t="s">
        <v>45</v>
      </c>
      <c r="H3" s="14" t="s">
        <v>7</v>
      </c>
      <c r="I3" s="14" t="s">
        <v>44</v>
      </c>
      <c r="J3" s="14" t="s">
        <v>25</v>
      </c>
      <c r="K3" s="14" t="s">
        <v>45</v>
      </c>
      <c r="L3" s="23" t="s">
        <v>7</v>
      </c>
      <c r="M3" s="23" t="s">
        <v>44</v>
      </c>
      <c r="N3" s="23" t="s">
        <v>25</v>
      </c>
      <c r="O3" s="23" t="s">
        <v>45</v>
      </c>
      <c r="P3" s="12"/>
      <c r="Q3" s="16" t="s">
        <v>7</v>
      </c>
      <c r="R3" s="16" t="s">
        <v>44</v>
      </c>
      <c r="S3" s="16" t="s">
        <v>25</v>
      </c>
      <c r="T3" s="16" t="s">
        <v>45</v>
      </c>
      <c r="U3" s="16" t="s">
        <v>3</v>
      </c>
      <c r="V3" s="16" t="s">
        <v>26</v>
      </c>
      <c r="W3" s="8"/>
      <c r="X3" s="2" t="s">
        <v>67</v>
      </c>
      <c r="Z3" s="33" t="s">
        <v>7</v>
      </c>
      <c r="AA3" s="33" t="s">
        <v>44</v>
      </c>
      <c r="AB3" s="33" t="s">
        <v>25</v>
      </c>
      <c r="AC3" s="33" t="s">
        <v>68</v>
      </c>
      <c r="AD3" s="33" t="s">
        <v>67</v>
      </c>
    </row>
    <row r="4" spans="1:30">
      <c r="A4" s="1">
        <v>1</v>
      </c>
      <c r="B4" s="1" t="s">
        <v>70</v>
      </c>
      <c r="C4" s="1" t="s">
        <v>14</v>
      </c>
      <c r="D4" s="2">
        <v>16</v>
      </c>
      <c r="E4" s="2"/>
      <c r="F4" s="2">
        <v>6</v>
      </c>
      <c r="G4" s="2">
        <v>14</v>
      </c>
      <c r="H4" s="3">
        <v>16</v>
      </c>
      <c r="I4" s="3"/>
      <c r="J4" s="3">
        <v>9</v>
      </c>
      <c r="K4" s="3">
        <v>16</v>
      </c>
      <c r="L4" s="4">
        <f t="shared" ref="L4:O7" si="0">SUM(D4+H4)</f>
        <v>32</v>
      </c>
      <c r="M4" s="4">
        <f t="shared" si="0"/>
        <v>0</v>
      </c>
      <c r="N4" s="4">
        <f t="shared" si="0"/>
        <v>15</v>
      </c>
      <c r="O4" s="4">
        <f t="shared" si="0"/>
        <v>30</v>
      </c>
      <c r="P4" s="1">
        <f>SUM(L4:O4)</f>
        <v>77</v>
      </c>
      <c r="Q4" s="1"/>
      <c r="R4" s="1"/>
      <c r="S4" s="1"/>
      <c r="T4" s="1"/>
      <c r="U4" s="1"/>
      <c r="V4" s="36"/>
      <c r="X4" s="1"/>
      <c r="Z4" s="34">
        <f>L7+Q4</f>
        <v>18</v>
      </c>
      <c r="AA4" s="34">
        <f>M7+R4</f>
        <v>0</v>
      </c>
      <c r="AB4" s="34">
        <f>N7+S4</f>
        <v>30</v>
      </c>
      <c r="AC4" s="34"/>
      <c r="AD4" s="33">
        <f>P7+Q4+R4+S4+X4</f>
        <v>68</v>
      </c>
    </row>
    <row r="5" spans="1:30">
      <c r="A5" s="1">
        <v>2</v>
      </c>
      <c r="B5" s="1" t="s">
        <v>72</v>
      </c>
      <c r="C5" s="1" t="s">
        <v>14</v>
      </c>
      <c r="D5" s="2">
        <v>12</v>
      </c>
      <c r="E5" s="2"/>
      <c r="F5" s="2">
        <v>9</v>
      </c>
      <c r="G5" s="2">
        <v>12</v>
      </c>
      <c r="H5" s="3">
        <v>16</v>
      </c>
      <c r="I5" s="3"/>
      <c r="J5" s="3">
        <v>16</v>
      </c>
      <c r="K5" s="3">
        <v>12</v>
      </c>
      <c r="L5" s="4">
        <f t="shared" si="0"/>
        <v>28</v>
      </c>
      <c r="M5" s="4">
        <f t="shared" si="0"/>
        <v>0</v>
      </c>
      <c r="N5" s="4">
        <f t="shared" si="0"/>
        <v>25</v>
      </c>
      <c r="O5" s="4">
        <f t="shared" si="0"/>
        <v>24</v>
      </c>
      <c r="P5" s="1">
        <f>SUM(L5:O5)</f>
        <v>77</v>
      </c>
      <c r="Q5" s="1"/>
      <c r="R5" s="1"/>
      <c r="S5" s="1"/>
      <c r="T5" s="1"/>
      <c r="U5" s="1"/>
      <c r="V5" s="36"/>
      <c r="X5" s="1"/>
      <c r="Z5" s="34">
        <f>L4+Q5</f>
        <v>32</v>
      </c>
      <c r="AA5" s="34">
        <f>M4+R5</f>
        <v>0</v>
      </c>
      <c r="AB5" s="34">
        <f>N4+S5</f>
        <v>15</v>
      </c>
      <c r="AC5" s="34"/>
      <c r="AD5" s="33">
        <f>P4+Q5+R5+S5+X5</f>
        <v>77</v>
      </c>
    </row>
    <row r="6" spans="1:30">
      <c r="A6" s="1">
        <v>3</v>
      </c>
      <c r="B6" s="1" t="s">
        <v>71</v>
      </c>
      <c r="C6" s="1" t="s">
        <v>59</v>
      </c>
      <c r="D6" s="2">
        <v>10</v>
      </c>
      <c r="E6" s="2"/>
      <c r="F6" s="2">
        <v>14</v>
      </c>
      <c r="G6" s="2">
        <v>10</v>
      </c>
      <c r="H6" s="3">
        <v>12</v>
      </c>
      <c r="I6" s="3"/>
      <c r="J6" s="3">
        <v>12</v>
      </c>
      <c r="K6" s="3">
        <v>14</v>
      </c>
      <c r="L6" s="4">
        <f t="shared" si="0"/>
        <v>22</v>
      </c>
      <c r="M6" s="4">
        <f t="shared" si="0"/>
        <v>0</v>
      </c>
      <c r="N6" s="4">
        <f t="shared" si="0"/>
        <v>26</v>
      </c>
      <c r="O6" s="4">
        <f t="shared" si="0"/>
        <v>24</v>
      </c>
      <c r="P6" s="1">
        <f>SUM(L6:O6)</f>
        <v>72</v>
      </c>
      <c r="Q6" s="1"/>
      <c r="R6" s="1"/>
      <c r="S6" s="1"/>
      <c r="T6" s="1"/>
      <c r="U6" s="1"/>
      <c r="V6" s="36"/>
      <c r="X6" s="1"/>
      <c r="Z6" s="34">
        <f>L6+Q6</f>
        <v>22</v>
      </c>
      <c r="AA6" s="34">
        <f>M6+R6</f>
        <v>0</v>
      </c>
      <c r="AB6" s="34">
        <f>N6+S6</f>
        <v>26</v>
      </c>
      <c r="AC6" s="34"/>
      <c r="AD6" s="33">
        <f>P6+Q6+R6+S6+X6</f>
        <v>72</v>
      </c>
    </row>
    <row r="7" spans="1:30">
      <c r="A7" s="1">
        <v>4</v>
      </c>
      <c r="B7" s="1" t="s">
        <v>69</v>
      </c>
      <c r="C7" s="1" t="s">
        <v>11</v>
      </c>
      <c r="D7" s="2">
        <v>10</v>
      </c>
      <c r="E7" s="2"/>
      <c r="F7" s="2">
        <v>16</v>
      </c>
      <c r="G7" s="2">
        <v>16</v>
      </c>
      <c r="H7" s="3">
        <v>8</v>
      </c>
      <c r="I7" s="3"/>
      <c r="J7" s="3">
        <v>14</v>
      </c>
      <c r="K7" s="3">
        <v>4</v>
      </c>
      <c r="L7" s="4">
        <f t="shared" si="0"/>
        <v>18</v>
      </c>
      <c r="M7" s="4">
        <f t="shared" si="0"/>
        <v>0</v>
      </c>
      <c r="N7" s="4">
        <f t="shared" si="0"/>
        <v>30</v>
      </c>
      <c r="O7" s="4">
        <f t="shared" si="0"/>
        <v>20</v>
      </c>
      <c r="P7" s="1">
        <f>SUM(L7:O7)</f>
        <v>68</v>
      </c>
      <c r="Q7" s="1"/>
      <c r="R7" s="1"/>
      <c r="S7" s="1"/>
      <c r="T7" s="1"/>
      <c r="U7" s="1"/>
      <c r="V7" s="36"/>
      <c r="X7" s="1"/>
      <c r="Z7" s="34">
        <f>L5+Q7</f>
        <v>28</v>
      </c>
      <c r="AA7" s="34">
        <f>M5+R7</f>
        <v>0</v>
      </c>
      <c r="AB7" s="34">
        <f>N5+S7</f>
        <v>25</v>
      </c>
      <c r="AC7" s="34"/>
      <c r="AD7" s="33">
        <f>P5+Q7+R7+S7+X7</f>
        <v>77</v>
      </c>
    </row>
    <row r="8" spans="1:30">
      <c r="A8" s="1">
        <v>5</v>
      </c>
      <c r="B8" s="1" t="s">
        <v>73</v>
      </c>
      <c r="C8" s="1" t="s">
        <v>74</v>
      </c>
      <c r="D8" s="2">
        <v>14</v>
      </c>
      <c r="E8" s="2"/>
      <c r="F8" s="2">
        <v>10</v>
      </c>
      <c r="G8" s="2">
        <v>1</v>
      </c>
      <c r="H8" s="3">
        <v>10</v>
      </c>
      <c r="I8" s="3"/>
      <c r="J8" s="3">
        <v>10</v>
      </c>
      <c r="K8" s="3">
        <v>10</v>
      </c>
      <c r="L8" s="4">
        <f t="shared" ref="L8:L12" si="1">SUM(D8+H8)</f>
        <v>24</v>
      </c>
      <c r="M8" s="4">
        <f t="shared" ref="M8:M12" si="2">SUM(E8+I8)</f>
        <v>0</v>
      </c>
      <c r="N8" s="4">
        <f t="shared" ref="N8:N12" si="3">SUM(F8+J8)</f>
        <v>20</v>
      </c>
      <c r="O8" s="4">
        <f t="shared" ref="O8:O12" si="4">SUM(G8+K8)</f>
        <v>11</v>
      </c>
      <c r="P8" s="1">
        <f t="shared" ref="P8:P12" si="5">SUM(L8:O8)</f>
        <v>55</v>
      </c>
      <c r="Q8" s="1"/>
      <c r="R8" s="1"/>
      <c r="S8" s="1"/>
      <c r="T8" s="1"/>
      <c r="U8" s="1"/>
      <c r="V8" s="36"/>
      <c r="X8" s="1"/>
      <c r="Z8" s="34">
        <f t="shared" ref="Z8:Z23" si="6">L8+Q8</f>
        <v>24</v>
      </c>
      <c r="AA8" s="34">
        <f t="shared" ref="AA8:AA23" si="7">M8+R8</f>
        <v>0</v>
      </c>
      <c r="AB8" s="34">
        <f t="shared" ref="AB8:AB23" si="8">N8+S8</f>
        <v>20</v>
      </c>
      <c r="AC8" s="34"/>
      <c r="AD8" s="33">
        <f t="shared" ref="AD8:AD23" si="9">P8+Q8+R8+S8+X8</f>
        <v>55</v>
      </c>
    </row>
    <row r="9" spans="1:30">
      <c r="A9" s="1">
        <v>6</v>
      </c>
      <c r="B9" s="1" t="s">
        <v>76</v>
      </c>
      <c r="C9" s="1" t="s">
        <v>11</v>
      </c>
      <c r="D9" s="2">
        <v>4</v>
      </c>
      <c r="E9" s="2"/>
      <c r="F9" s="2">
        <v>8</v>
      </c>
      <c r="G9" s="2">
        <v>9</v>
      </c>
      <c r="H9" s="3">
        <v>10</v>
      </c>
      <c r="I9" s="3"/>
      <c r="J9" s="3">
        <v>6</v>
      </c>
      <c r="K9" s="3">
        <v>9</v>
      </c>
      <c r="L9" s="4">
        <f t="shared" ref="L9:O11" si="10">SUM(D9+H9)</f>
        <v>14</v>
      </c>
      <c r="M9" s="4">
        <f t="shared" si="10"/>
        <v>0</v>
      </c>
      <c r="N9" s="4">
        <f t="shared" si="10"/>
        <v>14</v>
      </c>
      <c r="O9" s="4">
        <f t="shared" si="10"/>
        <v>18</v>
      </c>
      <c r="P9" s="1">
        <f>SUM(L9:O9)</f>
        <v>46</v>
      </c>
      <c r="Q9" s="1"/>
      <c r="R9" s="1"/>
      <c r="S9" s="1"/>
      <c r="T9" s="1"/>
      <c r="U9" s="1"/>
      <c r="V9" s="36"/>
      <c r="X9" s="1"/>
      <c r="Z9" s="34">
        <f>L11+Q9</f>
        <v>11</v>
      </c>
      <c r="AA9" s="34">
        <f>M11+R9</f>
        <v>0</v>
      </c>
      <c r="AB9" s="34">
        <f>N11+S9</f>
        <v>18</v>
      </c>
      <c r="AC9" s="34"/>
      <c r="AD9" s="33">
        <f>P11+Q9+R9+S9+X9</f>
        <v>30</v>
      </c>
    </row>
    <row r="10" spans="1:30">
      <c r="A10" s="1">
        <v>7</v>
      </c>
      <c r="B10" s="1" t="s">
        <v>77</v>
      </c>
      <c r="C10" s="1" t="s">
        <v>38</v>
      </c>
      <c r="D10" s="2"/>
      <c r="E10" s="2">
        <v>16</v>
      </c>
      <c r="F10" s="2">
        <v>4</v>
      </c>
      <c r="G10" s="2"/>
      <c r="H10" s="3"/>
      <c r="I10" s="3">
        <v>12</v>
      </c>
      <c r="J10" s="3">
        <v>8</v>
      </c>
      <c r="K10" s="3"/>
      <c r="L10" s="4">
        <f t="shared" si="10"/>
        <v>0</v>
      </c>
      <c r="M10" s="4">
        <f t="shared" si="10"/>
        <v>28</v>
      </c>
      <c r="N10" s="4">
        <f t="shared" si="10"/>
        <v>12</v>
      </c>
      <c r="O10" s="4">
        <f t="shared" si="10"/>
        <v>0</v>
      </c>
      <c r="P10" s="1">
        <f>SUM(L10:O10)</f>
        <v>40</v>
      </c>
      <c r="Q10" s="1"/>
      <c r="R10" s="1"/>
      <c r="S10" s="1"/>
      <c r="T10" s="1"/>
      <c r="U10" s="1"/>
      <c r="V10" s="1"/>
      <c r="X10" s="1"/>
      <c r="Z10" s="34">
        <f t="shared" ref="Z10:AB11" si="11">L9+Q10</f>
        <v>14</v>
      </c>
      <c r="AA10" s="34">
        <f t="shared" si="11"/>
        <v>0</v>
      </c>
      <c r="AB10" s="34">
        <f t="shared" si="11"/>
        <v>14</v>
      </c>
      <c r="AC10" s="34"/>
      <c r="AD10" s="33">
        <f>P9+Q10+R10+S10+X10</f>
        <v>46</v>
      </c>
    </row>
    <row r="11" spans="1:30">
      <c r="A11" s="1">
        <v>8</v>
      </c>
      <c r="B11" s="9" t="s">
        <v>75</v>
      </c>
      <c r="C11" s="9" t="s">
        <v>29</v>
      </c>
      <c r="D11" s="2">
        <v>10</v>
      </c>
      <c r="E11" s="2"/>
      <c r="F11" s="2">
        <v>14</v>
      </c>
      <c r="G11" s="2"/>
      <c r="H11" s="3">
        <v>1</v>
      </c>
      <c r="I11" s="3"/>
      <c r="J11" s="3">
        <v>4</v>
      </c>
      <c r="K11" s="3">
        <v>1</v>
      </c>
      <c r="L11" s="4">
        <f t="shared" si="10"/>
        <v>11</v>
      </c>
      <c r="M11" s="4">
        <f t="shared" si="10"/>
        <v>0</v>
      </c>
      <c r="N11" s="4">
        <f t="shared" si="10"/>
        <v>18</v>
      </c>
      <c r="O11" s="4">
        <f t="shared" si="10"/>
        <v>1</v>
      </c>
      <c r="P11" s="1">
        <f>SUM(L11:O11)</f>
        <v>30</v>
      </c>
      <c r="Q11" s="1"/>
      <c r="R11" s="1"/>
      <c r="S11" s="1"/>
      <c r="T11" s="1"/>
      <c r="U11" s="1"/>
      <c r="V11" s="1"/>
      <c r="X11" s="1"/>
      <c r="Z11" s="34">
        <f t="shared" si="11"/>
        <v>0</v>
      </c>
      <c r="AA11" s="34">
        <f t="shared" si="11"/>
        <v>28</v>
      </c>
      <c r="AB11" s="34">
        <f t="shared" si="11"/>
        <v>12</v>
      </c>
      <c r="AC11" s="34"/>
      <c r="AD11" s="33">
        <f>P10+Q11+R11+S11+X11</f>
        <v>40</v>
      </c>
    </row>
    <row r="12" spans="1:30">
      <c r="A12" s="1">
        <v>9</v>
      </c>
      <c r="B12" s="1" t="s">
        <v>78</v>
      </c>
      <c r="C12" s="1" t="s">
        <v>9</v>
      </c>
      <c r="D12" s="2">
        <v>6</v>
      </c>
      <c r="E12" s="2"/>
      <c r="F12" s="2"/>
      <c r="G12" s="2">
        <v>8</v>
      </c>
      <c r="H12" s="3">
        <v>6</v>
      </c>
      <c r="I12" s="3"/>
      <c r="J12" s="3">
        <v>2</v>
      </c>
      <c r="K12" s="3">
        <v>6</v>
      </c>
      <c r="L12" s="4">
        <f t="shared" si="1"/>
        <v>12</v>
      </c>
      <c r="M12" s="4">
        <f t="shared" si="2"/>
        <v>0</v>
      </c>
      <c r="N12" s="4">
        <f t="shared" si="3"/>
        <v>2</v>
      </c>
      <c r="O12" s="4">
        <f t="shared" si="4"/>
        <v>14</v>
      </c>
      <c r="P12" s="1">
        <f t="shared" si="5"/>
        <v>28</v>
      </c>
      <c r="Q12" s="1"/>
      <c r="R12" s="1"/>
      <c r="S12" s="1"/>
      <c r="T12" s="1"/>
      <c r="U12" s="1"/>
      <c r="V12" s="1"/>
      <c r="X12" s="1"/>
      <c r="Z12" s="34">
        <f t="shared" si="6"/>
        <v>12</v>
      </c>
      <c r="AA12" s="34">
        <f t="shared" si="7"/>
        <v>0</v>
      </c>
      <c r="AB12" s="34">
        <f t="shared" si="8"/>
        <v>2</v>
      </c>
      <c r="AC12" s="34"/>
      <c r="AD12" s="33">
        <f t="shared" si="9"/>
        <v>28</v>
      </c>
    </row>
    <row r="13" spans="1:30">
      <c r="A13" s="1">
        <v>10</v>
      </c>
      <c r="B13" s="9" t="s">
        <v>80</v>
      </c>
      <c r="C13" s="9" t="s">
        <v>31</v>
      </c>
      <c r="D13" s="2"/>
      <c r="E13" s="2">
        <v>12</v>
      </c>
      <c r="F13" s="2"/>
      <c r="G13" s="2"/>
      <c r="H13" s="3"/>
      <c r="I13" s="3">
        <v>14</v>
      </c>
      <c r="J13" s="3"/>
      <c r="K13" s="3"/>
      <c r="L13" s="4">
        <f t="shared" ref="L13:L21" si="12">SUM(D13+H13)</f>
        <v>0</v>
      </c>
      <c r="M13" s="4">
        <f t="shared" ref="M13:M21" si="13">SUM(E13+I13)</f>
        <v>26</v>
      </c>
      <c r="N13" s="4">
        <f t="shared" ref="N13:N21" si="14">SUM(F13+J13)</f>
        <v>0</v>
      </c>
      <c r="O13" s="4">
        <f t="shared" ref="O13:O21" si="15">SUM(G13+K13)</f>
        <v>0</v>
      </c>
      <c r="P13" s="1">
        <f t="shared" ref="P13:P21" si="16">SUM(L13:O13)</f>
        <v>26</v>
      </c>
      <c r="Q13" s="1"/>
      <c r="R13" s="1"/>
      <c r="S13" s="1"/>
      <c r="T13" s="1"/>
      <c r="U13" s="1"/>
      <c r="V13" s="1"/>
      <c r="X13" s="1"/>
      <c r="Z13" s="34">
        <f>L17+Q13</f>
        <v>0</v>
      </c>
      <c r="AA13" s="34">
        <f>M17+R13</f>
        <v>14</v>
      </c>
      <c r="AB13" s="34">
        <f>N17+S13</f>
        <v>0</v>
      </c>
      <c r="AC13" s="34"/>
      <c r="AD13" s="33">
        <f>P17+Q13+R13+S13+X13</f>
        <v>14</v>
      </c>
    </row>
    <row r="14" spans="1:30">
      <c r="A14" s="1">
        <v>11</v>
      </c>
      <c r="B14" s="9" t="s">
        <v>81</v>
      </c>
      <c r="C14" s="9" t="s">
        <v>38</v>
      </c>
      <c r="D14" s="2"/>
      <c r="E14" s="2">
        <v>10</v>
      </c>
      <c r="F14" s="2"/>
      <c r="G14" s="2"/>
      <c r="H14" s="3"/>
      <c r="I14" s="3">
        <v>10</v>
      </c>
      <c r="J14" s="3"/>
      <c r="K14" s="3"/>
      <c r="L14" s="4">
        <f t="shared" si="12"/>
        <v>0</v>
      </c>
      <c r="M14" s="4">
        <f t="shared" si="13"/>
        <v>20</v>
      </c>
      <c r="N14" s="4">
        <f t="shared" si="14"/>
        <v>0</v>
      </c>
      <c r="O14" s="4">
        <f t="shared" si="15"/>
        <v>0</v>
      </c>
      <c r="P14" s="1">
        <f t="shared" si="16"/>
        <v>20</v>
      </c>
      <c r="Q14" s="1"/>
      <c r="R14" s="1"/>
      <c r="S14" s="1"/>
      <c r="T14" s="1"/>
      <c r="U14" s="1"/>
      <c r="V14" s="1"/>
      <c r="X14" s="1"/>
      <c r="Z14" s="34">
        <f t="shared" ref="Z14:AB15" si="17">L13+Q14</f>
        <v>0</v>
      </c>
      <c r="AA14" s="34">
        <f t="shared" si="17"/>
        <v>26</v>
      </c>
      <c r="AB14" s="34">
        <f t="shared" si="17"/>
        <v>0</v>
      </c>
      <c r="AC14" s="34"/>
      <c r="AD14" s="33">
        <f>P13+Q14+R14+S14+X14</f>
        <v>26</v>
      </c>
    </row>
    <row r="15" spans="1:30">
      <c r="A15" s="1">
        <v>12</v>
      </c>
      <c r="B15" s="1" t="s">
        <v>83</v>
      </c>
      <c r="C15" s="1" t="s">
        <v>11</v>
      </c>
      <c r="D15" s="2">
        <v>2</v>
      </c>
      <c r="E15" s="2"/>
      <c r="F15" s="2">
        <v>2</v>
      </c>
      <c r="G15" s="2">
        <v>2</v>
      </c>
      <c r="H15" s="3">
        <v>4</v>
      </c>
      <c r="I15" s="3"/>
      <c r="J15" s="3"/>
      <c r="K15" s="3">
        <v>8</v>
      </c>
      <c r="L15" s="4">
        <f t="shared" si="12"/>
        <v>6</v>
      </c>
      <c r="M15" s="4">
        <f t="shared" si="13"/>
        <v>0</v>
      </c>
      <c r="N15" s="4">
        <f t="shared" si="14"/>
        <v>2</v>
      </c>
      <c r="O15" s="4">
        <f t="shared" si="15"/>
        <v>10</v>
      </c>
      <c r="P15" s="1">
        <f t="shared" si="16"/>
        <v>18</v>
      </c>
      <c r="Q15" s="1"/>
      <c r="R15" s="1"/>
      <c r="S15" s="1"/>
      <c r="T15" s="1"/>
      <c r="U15" s="1"/>
      <c r="V15" s="1"/>
      <c r="X15" s="1"/>
      <c r="Z15" s="34">
        <f t="shared" si="17"/>
        <v>0</v>
      </c>
      <c r="AA15" s="34">
        <f t="shared" si="17"/>
        <v>20</v>
      </c>
      <c r="AB15" s="34">
        <f t="shared" si="17"/>
        <v>0</v>
      </c>
      <c r="AC15" s="34"/>
      <c r="AD15" s="33">
        <f>P14+Q15+R15+S15+X15</f>
        <v>20</v>
      </c>
    </row>
    <row r="16" spans="1:30">
      <c r="A16" s="1">
        <v>13</v>
      </c>
      <c r="B16" s="1" t="s">
        <v>151</v>
      </c>
      <c r="C16" s="1" t="s">
        <v>140</v>
      </c>
      <c r="D16" s="2"/>
      <c r="E16" s="2"/>
      <c r="F16" s="2"/>
      <c r="G16" s="2"/>
      <c r="H16" s="3"/>
      <c r="I16" s="3">
        <v>16</v>
      </c>
      <c r="J16" s="3"/>
      <c r="K16" s="3"/>
      <c r="L16" s="4">
        <f t="shared" si="12"/>
        <v>0</v>
      </c>
      <c r="M16" s="4">
        <f t="shared" si="13"/>
        <v>16</v>
      </c>
      <c r="N16" s="4">
        <f t="shared" si="14"/>
        <v>0</v>
      </c>
      <c r="O16" s="4">
        <f t="shared" si="15"/>
        <v>0</v>
      </c>
      <c r="P16" s="1">
        <f t="shared" si="16"/>
        <v>16</v>
      </c>
      <c r="Q16" s="1"/>
      <c r="R16" s="1"/>
      <c r="S16" s="1"/>
      <c r="T16" s="1"/>
      <c r="U16" s="1"/>
      <c r="V16" s="1"/>
      <c r="X16" s="1"/>
      <c r="Z16" s="34">
        <f>L18+Q16</f>
        <v>2</v>
      </c>
      <c r="AA16" s="34">
        <f>M18+R16</f>
        <v>9</v>
      </c>
      <c r="AB16" s="34">
        <f>N18+S16</f>
        <v>0</v>
      </c>
      <c r="AC16" s="34"/>
      <c r="AD16" s="33">
        <f>P18+Q16+R16+S16+X16</f>
        <v>11</v>
      </c>
    </row>
    <row r="17" spans="1:30">
      <c r="A17" s="1">
        <v>14</v>
      </c>
      <c r="B17" s="9" t="s">
        <v>79</v>
      </c>
      <c r="C17" s="9" t="s">
        <v>74</v>
      </c>
      <c r="D17" s="2"/>
      <c r="E17" s="2">
        <v>14</v>
      </c>
      <c r="F17" s="2"/>
      <c r="G17" s="2"/>
      <c r="H17" s="3"/>
      <c r="I17" s="3"/>
      <c r="J17" s="3"/>
      <c r="K17" s="3"/>
      <c r="L17" s="4">
        <f t="shared" si="12"/>
        <v>0</v>
      </c>
      <c r="M17" s="4">
        <f t="shared" si="13"/>
        <v>14</v>
      </c>
      <c r="N17" s="4">
        <f t="shared" si="14"/>
        <v>0</v>
      </c>
      <c r="O17" s="4">
        <f t="shared" si="15"/>
        <v>0</v>
      </c>
      <c r="P17" s="1">
        <f t="shared" si="16"/>
        <v>14</v>
      </c>
      <c r="Q17" s="1"/>
      <c r="R17" s="1"/>
      <c r="S17" s="1"/>
      <c r="T17" s="1"/>
      <c r="U17" s="1"/>
      <c r="V17" s="1"/>
      <c r="X17" s="1"/>
      <c r="Z17" s="34">
        <f>L15+Q17</f>
        <v>6</v>
      </c>
      <c r="AA17" s="34">
        <f>M15+R17</f>
        <v>0</v>
      </c>
      <c r="AB17" s="34">
        <f>N15+S17</f>
        <v>2</v>
      </c>
      <c r="AC17" s="34"/>
      <c r="AD17" s="33">
        <f>P15+Q17+R17+S17+X17</f>
        <v>18</v>
      </c>
    </row>
    <row r="18" spans="1:30">
      <c r="A18" s="1">
        <v>15</v>
      </c>
      <c r="B18" s="9" t="s">
        <v>82</v>
      </c>
      <c r="C18" s="9" t="s">
        <v>74</v>
      </c>
      <c r="D18" s="2"/>
      <c r="E18" s="2">
        <v>9</v>
      </c>
      <c r="F18" s="2"/>
      <c r="G18" s="2"/>
      <c r="H18" s="3">
        <v>2</v>
      </c>
      <c r="I18" s="3"/>
      <c r="J18" s="3"/>
      <c r="K18" s="3"/>
      <c r="L18" s="4">
        <f t="shared" si="12"/>
        <v>2</v>
      </c>
      <c r="M18" s="4">
        <f t="shared" si="13"/>
        <v>9</v>
      </c>
      <c r="N18" s="4">
        <f t="shared" si="14"/>
        <v>0</v>
      </c>
      <c r="O18" s="4">
        <f t="shared" si="15"/>
        <v>0</v>
      </c>
      <c r="P18" s="1">
        <f t="shared" si="16"/>
        <v>11</v>
      </c>
      <c r="Q18" s="1"/>
      <c r="R18" s="1"/>
      <c r="S18" s="1"/>
      <c r="T18" s="1"/>
      <c r="U18" s="1"/>
      <c r="V18" s="1"/>
      <c r="X18" s="1"/>
      <c r="Z18" s="34">
        <f t="shared" ref="Z18:AB20" si="18">L19+Q18</f>
        <v>0</v>
      </c>
      <c r="AA18" s="34">
        <f t="shared" si="18"/>
        <v>0</v>
      </c>
      <c r="AB18" s="34">
        <f t="shared" si="18"/>
        <v>1</v>
      </c>
      <c r="AC18" s="34"/>
      <c r="AD18" s="33">
        <f>P19+Q18+R18+S18+X18</f>
        <v>9</v>
      </c>
    </row>
    <row r="19" spans="1:30">
      <c r="A19" s="1">
        <v>16</v>
      </c>
      <c r="B19" s="1" t="s">
        <v>84</v>
      </c>
      <c r="C19" s="1" t="s">
        <v>59</v>
      </c>
      <c r="D19" s="2"/>
      <c r="E19" s="2"/>
      <c r="F19" s="2"/>
      <c r="G19" s="2">
        <v>6</v>
      </c>
      <c r="H19" s="3"/>
      <c r="I19" s="3"/>
      <c r="J19" s="3">
        <v>1</v>
      </c>
      <c r="K19" s="3">
        <v>2</v>
      </c>
      <c r="L19" s="4">
        <f t="shared" si="12"/>
        <v>0</v>
      </c>
      <c r="M19" s="4">
        <f t="shared" si="13"/>
        <v>0</v>
      </c>
      <c r="N19" s="4">
        <f t="shared" si="14"/>
        <v>1</v>
      </c>
      <c r="O19" s="4">
        <f t="shared" si="15"/>
        <v>8</v>
      </c>
      <c r="P19" s="1">
        <f t="shared" si="16"/>
        <v>9</v>
      </c>
      <c r="Q19" s="1"/>
      <c r="R19" s="1"/>
      <c r="S19" s="1"/>
      <c r="T19" s="1"/>
      <c r="U19" s="1"/>
      <c r="V19" s="1"/>
      <c r="X19" s="1"/>
      <c r="Z19" s="34">
        <f t="shared" si="18"/>
        <v>0</v>
      </c>
      <c r="AA19" s="34">
        <f t="shared" si="18"/>
        <v>0</v>
      </c>
      <c r="AB19" s="34">
        <f t="shared" si="18"/>
        <v>1</v>
      </c>
      <c r="AC19" s="34"/>
      <c r="AD19" s="33">
        <f>P20+Q19+R19+S19+X19</f>
        <v>5</v>
      </c>
    </row>
    <row r="20" spans="1:30">
      <c r="A20" s="1">
        <v>17</v>
      </c>
      <c r="B20" s="1" t="s">
        <v>85</v>
      </c>
      <c r="C20" s="1" t="s">
        <v>16</v>
      </c>
      <c r="D20" s="2"/>
      <c r="E20" s="2"/>
      <c r="F20" s="2">
        <v>1</v>
      </c>
      <c r="G20" s="2">
        <v>4</v>
      </c>
      <c r="H20" s="3"/>
      <c r="I20" s="3"/>
      <c r="J20" s="3"/>
      <c r="K20" s="3"/>
      <c r="L20" s="4">
        <f t="shared" si="12"/>
        <v>0</v>
      </c>
      <c r="M20" s="4">
        <f t="shared" si="13"/>
        <v>0</v>
      </c>
      <c r="N20" s="4">
        <f t="shared" si="14"/>
        <v>1</v>
      </c>
      <c r="O20" s="4">
        <f t="shared" si="15"/>
        <v>4</v>
      </c>
      <c r="P20" s="1">
        <f t="shared" si="16"/>
        <v>5</v>
      </c>
      <c r="Q20" s="1"/>
      <c r="R20" s="1"/>
      <c r="S20" s="1"/>
      <c r="T20" s="1"/>
      <c r="U20" s="1"/>
      <c r="V20" s="1"/>
      <c r="X20" s="1"/>
      <c r="Z20" s="34">
        <f t="shared" si="18"/>
        <v>1</v>
      </c>
      <c r="AA20" s="34">
        <f t="shared" si="18"/>
        <v>0</v>
      </c>
      <c r="AB20" s="34">
        <f t="shared" si="18"/>
        <v>0</v>
      </c>
      <c r="AC20" s="34"/>
      <c r="AD20" s="33">
        <f>P21+Q20+R20+S20+X20</f>
        <v>1</v>
      </c>
    </row>
    <row r="21" spans="1:30">
      <c r="A21" s="1">
        <v>18</v>
      </c>
      <c r="B21" s="1" t="s">
        <v>86</v>
      </c>
      <c r="C21" s="1" t="s">
        <v>11</v>
      </c>
      <c r="D21" s="2">
        <v>1</v>
      </c>
      <c r="E21" s="2"/>
      <c r="F21" s="2"/>
      <c r="G21" s="2"/>
      <c r="H21" s="3"/>
      <c r="I21" s="3"/>
      <c r="J21" s="3"/>
      <c r="K21" s="3"/>
      <c r="L21" s="4">
        <f t="shared" si="12"/>
        <v>1</v>
      </c>
      <c r="M21" s="4">
        <f t="shared" si="13"/>
        <v>0</v>
      </c>
      <c r="N21" s="4">
        <f t="shared" si="14"/>
        <v>0</v>
      </c>
      <c r="O21" s="4">
        <f t="shared" si="15"/>
        <v>0</v>
      </c>
      <c r="P21" s="1">
        <f t="shared" si="16"/>
        <v>1</v>
      </c>
      <c r="Q21" s="1"/>
      <c r="R21" s="1"/>
      <c r="S21" s="1"/>
      <c r="T21" s="1"/>
      <c r="U21" s="1"/>
      <c r="V21" s="1"/>
      <c r="X21" s="1"/>
      <c r="Z21" s="34">
        <f>L16+Q21</f>
        <v>0</v>
      </c>
      <c r="AA21" s="34">
        <f>M16+R21</f>
        <v>16</v>
      </c>
      <c r="AB21" s="34">
        <f>N16+S21</f>
        <v>0</v>
      </c>
      <c r="AC21" s="34"/>
      <c r="AD21" s="33">
        <f>P16+Q21+R21+S21+X21</f>
        <v>16</v>
      </c>
    </row>
    <row r="22" spans="1:30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48"/>
      <c r="R22" s="1"/>
      <c r="S22" s="1"/>
      <c r="T22" s="1"/>
      <c r="U22" s="1"/>
      <c r="V22" s="1"/>
      <c r="X22" s="1"/>
      <c r="Z22" s="34">
        <f t="shared" si="6"/>
        <v>0</v>
      </c>
      <c r="AA22" s="34">
        <f t="shared" si="7"/>
        <v>0</v>
      </c>
      <c r="AB22" s="34">
        <f t="shared" si="8"/>
        <v>0</v>
      </c>
      <c r="AC22" s="34"/>
      <c r="AD22" s="33">
        <f t="shared" si="9"/>
        <v>0</v>
      </c>
    </row>
    <row r="23" spans="1:30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48"/>
      <c r="R23" s="1"/>
      <c r="S23" s="1"/>
      <c r="T23" s="1"/>
      <c r="U23" s="1"/>
      <c r="V23" s="1"/>
      <c r="X23" s="1"/>
      <c r="Z23" s="34">
        <f t="shared" si="6"/>
        <v>0</v>
      </c>
      <c r="AA23" s="34">
        <f t="shared" si="7"/>
        <v>0</v>
      </c>
      <c r="AB23" s="34">
        <f t="shared" si="8"/>
        <v>0</v>
      </c>
      <c r="AC23" s="34"/>
      <c r="AD23" s="33">
        <f t="shared" si="9"/>
        <v>0</v>
      </c>
    </row>
  </sheetData>
  <sortState ref="B4:P23">
    <sortCondition descending="1" ref="P4:P23"/>
  </sortState>
  <mergeCells count="5">
    <mergeCell ref="Z2:AD2"/>
    <mergeCell ref="D2:E2"/>
    <mergeCell ref="H2:I2"/>
    <mergeCell ref="L2:M2"/>
    <mergeCell ref="Q2:S2"/>
  </mergeCells>
  <pageMargins left="0.7" right="0.7" top="0.75" bottom="0.75" header="0.3" footer="0.3"/>
  <pageSetup paperSize="9" scale="4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3"/>
  <sheetViews>
    <sheetView zoomScale="90" zoomScaleNormal="90" workbookViewId="0">
      <selection activeCell="AA17" sqref="AA17"/>
    </sheetView>
  </sheetViews>
  <sheetFormatPr defaultColWidth="11.42578125" defaultRowHeight="15"/>
  <cols>
    <col min="1" max="1" width="4.42578125" customWidth="1"/>
    <col min="2" max="2" width="27.85546875" customWidth="1"/>
    <col min="4" max="12" width="11.42578125" customWidth="1"/>
    <col min="13" max="13" width="14.7109375" customWidth="1"/>
    <col min="14" max="18" width="11.42578125" hidden="1" customWidth="1"/>
    <col min="19" max="19" width="4.42578125" hidden="1" customWidth="1"/>
    <col min="20" max="20" width="0" hidden="1" customWidth="1"/>
    <col min="21" max="21" width="7.140625" hidden="1" customWidth="1"/>
    <col min="22" max="25" width="0" hidden="1" customWidth="1"/>
  </cols>
  <sheetData>
    <row r="1" spans="1:25">
      <c r="B1" s="27" t="s">
        <v>64</v>
      </c>
      <c r="T1" s="29"/>
      <c r="U1" s="8"/>
      <c r="V1" s="29"/>
      <c r="W1" s="29"/>
      <c r="X1" s="29"/>
      <c r="Y1" s="29"/>
    </row>
    <row r="2" spans="1:25" ht="36" customHeight="1">
      <c r="B2" s="1">
        <v>2009</v>
      </c>
      <c r="C2" s="1"/>
      <c r="D2" s="52" t="s">
        <v>1</v>
      </c>
      <c r="E2" s="52"/>
      <c r="F2" s="37"/>
      <c r="G2" s="53" t="s">
        <v>2</v>
      </c>
      <c r="H2" s="53"/>
      <c r="I2" s="38"/>
      <c r="J2" s="62" t="s">
        <v>3</v>
      </c>
      <c r="K2" s="62"/>
      <c r="L2" s="42"/>
      <c r="M2" s="1" t="s">
        <v>23</v>
      </c>
      <c r="N2" s="56" t="s">
        <v>4</v>
      </c>
      <c r="O2" s="60"/>
      <c r="P2" s="57"/>
      <c r="Q2" s="10" t="s">
        <v>24</v>
      </c>
      <c r="R2" s="10"/>
      <c r="T2" s="32" t="s">
        <v>66</v>
      </c>
      <c r="U2" s="30"/>
      <c r="V2" s="61" t="s">
        <v>3</v>
      </c>
      <c r="W2" s="61"/>
      <c r="X2" s="61"/>
      <c r="Y2" s="61"/>
    </row>
    <row r="3" spans="1:25">
      <c r="B3" s="12" t="s">
        <v>5</v>
      </c>
      <c r="C3" s="12" t="s">
        <v>6</v>
      </c>
      <c r="D3" s="13" t="s">
        <v>25</v>
      </c>
      <c r="E3" s="13" t="s">
        <v>87</v>
      </c>
      <c r="F3" s="13" t="s">
        <v>45</v>
      </c>
      <c r="G3" s="14" t="s">
        <v>25</v>
      </c>
      <c r="H3" s="14" t="s">
        <v>87</v>
      </c>
      <c r="I3" s="14" t="s">
        <v>45</v>
      </c>
      <c r="J3" s="25" t="s">
        <v>88</v>
      </c>
      <c r="K3" s="25" t="s">
        <v>87</v>
      </c>
      <c r="L3" s="25" t="s">
        <v>45</v>
      </c>
      <c r="M3" s="12"/>
      <c r="N3" s="16" t="s">
        <v>7</v>
      </c>
      <c r="O3" s="16" t="s">
        <v>44</v>
      </c>
      <c r="P3" s="16" t="s">
        <v>25</v>
      </c>
      <c r="Q3" s="16" t="s">
        <v>3</v>
      </c>
      <c r="R3" s="16" t="s">
        <v>26</v>
      </c>
      <c r="T3" s="2" t="s">
        <v>67</v>
      </c>
      <c r="U3" s="8"/>
      <c r="V3" s="31" t="s">
        <v>7</v>
      </c>
      <c r="W3" s="31" t="s">
        <v>44</v>
      </c>
      <c r="X3" s="31" t="s">
        <v>25</v>
      </c>
      <c r="Y3" s="31" t="s">
        <v>67</v>
      </c>
    </row>
    <row r="4" spans="1:25">
      <c r="A4" s="1">
        <v>1</v>
      </c>
      <c r="B4" s="1" t="s">
        <v>89</v>
      </c>
      <c r="C4" s="1" t="s">
        <v>14</v>
      </c>
      <c r="D4" s="2">
        <v>16</v>
      </c>
      <c r="E4" s="2">
        <v>16</v>
      </c>
      <c r="F4" s="2">
        <v>16</v>
      </c>
      <c r="G4" s="3">
        <v>14</v>
      </c>
      <c r="H4" s="3">
        <v>9</v>
      </c>
      <c r="I4" s="3">
        <v>16</v>
      </c>
      <c r="J4" s="5">
        <f t="shared" ref="J4:J19" si="0">SUM(D4+G4)</f>
        <v>30</v>
      </c>
      <c r="K4" s="5">
        <f t="shared" ref="K4:K19" si="1">SUM(E4+H4)</f>
        <v>25</v>
      </c>
      <c r="L4" s="5">
        <f t="shared" ref="L4:L19" si="2">SUM(F4+I4)</f>
        <v>32</v>
      </c>
      <c r="M4" s="1">
        <f t="shared" ref="M4:M19" si="3">SUM(J4:L4)</f>
        <v>87</v>
      </c>
      <c r="N4" s="1"/>
      <c r="O4" s="1"/>
      <c r="P4" s="1"/>
      <c r="Q4" s="1"/>
      <c r="R4" s="36"/>
      <c r="T4" s="1"/>
      <c r="U4" s="24"/>
      <c r="V4" s="3">
        <f t="shared" ref="V4:V20" si="4">J4+N4</f>
        <v>30</v>
      </c>
      <c r="W4" s="3">
        <f t="shared" ref="W4:W20" si="5">K4+O4</f>
        <v>25</v>
      </c>
      <c r="X4" s="3">
        <f t="shared" ref="X4:X20" si="6">L4+P4</f>
        <v>32</v>
      </c>
      <c r="Y4" s="31">
        <f t="shared" ref="Y4:Y20" si="7">M4+N4+O4+P4+T4</f>
        <v>87</v>
      </c>
    </row>
    <row r="5" spans="1:25">
      <c r="A5" s="1">
        <v>2</v>
      </c>
      <c r="B5" s="1" t="s">
        <v>91</v>
      </c>
      <c r="C5" s="1" t="s">
        <v>11</v>
      </c>
      <c r="D5" s="2">
        <v>12</v>
      </c>
      <c r="E5" s="2">
        <v>14</v>
      </c>
      <c r="F5" s="2">
        <v>12</v>
      </c>
      <c r="G5" s="3">
        <v>16</v>
      </c>
      <c r="H5" s="3">
        <v>16</v>
      </c>
      <c r="I5" s="3">
        <v>14</v>
      </c>
      <c r="J5" s="5">
        <f t="shared" ref="J5:L6" si="8">SUM(D5+G5)</f>
        <v>28</v>
      </c>
      <c r="K5" s="5">
        <f t="shared" si="8"/>
        <v>30</v>
      </c>
      <c r="L5" s="5">
        <f t="shared" si="8"/>
        <v>26</v>
      </c>
      <c r="M5" s="1">
        <f>SUM(J5:L5)</f>
        <v>84</v>
      </c>
      <c r="N5" s="1"/>
      <c r="O5" s="1"/>
      <c r="P5" s="1"/>
      <c r="Q5" s="1"/>
      <c r="R5" s="36"/>
      <c r="T5" s="1"/>
      <c r="V5" s="3">
        <f>J6+N5</f>
        <v>16</v>
      </c>
      <c r="W5" s="3">
        <f>K6+O5</f>
        <v>26</v>
      </c>
      <c r="X5" s="3">
        <f>L6+P5</f>
        <v>26</v>
      </c>
      <c r="Y5" s="31">
        <f>M6+N5+O5+P5+T5</f>
        <v>68</v>
      </c>
    </row>
    <row r="6" spans="1:25">
      <c r="A6" s="1">
        <v>3</v>
      </c>
      <c r="B6" s="1" t="s">
        <v>90</v>
      </c>
      <c r="C6" s="1" t="s">
        <v>16</v>
      </c>
      <c r="D6" s="2">
        <v>14</v>
      </c>
      <c r="E6" s="2">
        <v>12</v>
      </c>
      <c r="F6" s="2">
        <v>14</v>
      </c>
      <c r="G6" s="3">
        <v>2</v>
      </c>
      <c r="H6" s="3">
        <v>14</v>
      </c>
      <c r="I6" s="3">
        <v>12</v>
      </c>
      <c r="J6" s="5">
        <f t="shared" si="8"/>
        <v>16</v>
      </c>
      <c r="K6" s="5">
        <f t="shared" si="8"/>
        <v>26</v>
      </c>
      <c r="L6" s="5">
        <f t="shared" si="8"/>
        <v>26</v>
      </c>
      <c r="M6" s="1">
        <f>SUM(J6:L6)</f>
        <v>68</v>
      </c>
      <c r="N6" s="1"/>
      <c r="O6" s="1"/>
      <c r="P6" s="1"/>
      <c r="Q6" s="1"/>
      <c r="R6" s="36"/>
      <c r="T6" s="1"/>
      <c r="V6" s="3">
        <f>J5+N6</f>
        <v>28</v>
      </c>
      <c r="W6" s="3">
        <f>K5+O6</f>
        <v>30</v>
      </c>
      <c r="X6" s="3">
        <f>L5+P6</f>
        <v>26</v>
      </c>
      <c r="Y6" s="31">
        <f>M5+N6+O6+P6+T6</f>
        <v>84</v>
      </c>
    </row>
    <row r="7" spans="1:25">
      <c r="A7" s="1">
        <v>4</v>
      </c>
      <c r="B7" s="1" t="s">
        <v>92</v>
      </c>
      <c r="C7" s="1" t="s">
        <v>14</v>
      </c>
      <c r="D7" s="2">
        <v>10</v>
      </c>
      <c r="E7" s="2">
        <v>10</v>
      </c>
      <c r="F7" s="2">
        <v>4</v>
      </c>
      <c r="G7" s="3">
        <v>12</v>
      </c>
      <c r="H7" s="3">
        <v>12</v>
      </c>
      <c r="I7" s="3">
        <v>9</v>
      </c>
      <c r="J7" s="5">
        <f t="shared" si="0"/>
        <v>22</v>
      </c>
      <c r="K7" s="5">
        <f t="shared" si="1"/>
        <v>22</v>
      </c>
      <c r="L7" s="5">
        <f t="shared" si="2"/>
        <v>13</v>
      </c>
      <c r="M7" s="1">
        <f t="shared" si="3"/>
        <v>57</v>
      </c>
      <c r="N7" s="1"/>
      <c r="O7" s="1"/>
      <c r="P7" s="1"/>
      <c r="Q7" s="1"/>
      <c r="R7" s="36"/>
      <c r="T7" s="1"/>
      <c r="V7" s="3">
        <f t="shared" si="4"/>
        <v>22</v>
      </c>
      <c r="W7" s="3">
        <f t="shared" si="5"/>
        <v>22</v>
      </c>
      <c r="X7" s="3">
        <f t="shared" si="6"/>
        <v>13</v>
      </c>
      <c r="Y7" s="31">
        <f t="shared" si="7"/>
        <v>57</v>
      </c>
    </row>
    <row r="8" spans="1:25">
      <c r="A8" s="1">
        <v>5</v>
      </c>
      <c r="B8" s="1" t="s">
        <v>94</v>
      </c>
      <c r="C8" s="1" t="s">
        <v>59</v>
      </c>
      <c r="D8" s="2">
        <v>9</v>
      </c>
      <c r="E8" s="2">
        <v>4</v>
      </c>
      <c r="F8" s="2">
        <v>10</v>
      </c>
      <c r="G8" s="3">
        <v>9</v>
      </c>
      <c r="H8" s="3">
        <v>6</v>
      </c>
      <c r="I8" s="3">
        <v>8</v>
      </c>
      <c r="J8" s="5">
        <f t="shared" ref="J8:L9" si="9">SUM(D8+G8)</f>
        <v>18</v>
      </c>
      <c r="K8" s="5">
        <f t="shared" si="9"/>
        <v>10</v>
      </c>
      <c r="L8" s="5">
        <f t="shared" si="9"/>
        <v>18</v>
      </c>
      <c r="M8" s="1">
        <f>SUM(J8:L8)</f>
        <v>46</v>
      </c>
      <c r="N8" s="1"/>
      <c r="O8" s="1"/>
      <c r="P8" s="1"/>
      <c r="Q8" s="1"/>
      <c r="R8" s="36"/>
      <c r="T8" s="1"/>
      <c r="V8" s="3">
        <f>J9+N8</f>
        <v>14</v>
      </c>
      <c r="W8" s="3">
        <f>K9+O8</f>
        <v>9</v>
      </c>
      <c r="X8" s="3">
        <f>L9+P8</f>
        <v>18</v>
      </c>
      <c r="Y8" s="31">
        <f>M9+N8+O8+P8+T8</f>
        <v>41</v>
      </c>
    </row>
    <row r="9" spans="1:25">
      <c r="A9" s="1">
        <v>6</v>
      </c>
      <c r="B9" s="9" t="s">
        <v>93</v>
      </c>
      <c r="C9" s="9" t="s">
        <v>11</v>
      </c>
      <c r="D9" s="2">
        <v>8</v>
      </c>
      <c r="E9" s="2">
        <v>8</v>
      </c>
      <c r="F9" s="2">
        <v>8</v>
      </c>
      <c r="G9" s="3">
        <v>6</v>
      </c>
      <c r="H9" s="3">
        <v>1</v>
      </c>
      <c r="I9" s="3">
        <v>10</v>
      </c>
      <c r="J9" s="5">
        <f t="shared" si="9"/>
        <v>14</v>
      </c>
      <c r="K9" s="5">
        <f t="shared" si="9"/>
        <v>9</v>
      </c>
      <c r="L9" s="5">
        <f t="shared" si="9"/>
        <v>18</v>
      </c>
      <c r="M9" s="1">
        <f>SUM(J9:L9)</f>
        <v>41</v>
      </c>
      <c r="N9" s="1"/>
      <c r="O9" s="1"/>
      <c r="P9" s="1"/>
      <c r="Q9" s="1"/>
      <c r="R9" s="36"/>
      <c r="T9" s="1"/>
      <c r="V9" s="3">
        <f>J8+N9</f>
        <v>18</v>
      </c>
      <c r="W9" s="3">
        <f>K8+O9</f>
        <v>10</v>
      </c>
      <c r="X9" s="3">
        <f>L8+P9</f>
        <v>18</v>
      </c>
      <c r="Y9" s="31">
        <f>M8+N9+O9+P9+T9</f>
        <v>46</v>
      </c>
    </row>
    <row r="10" spans="1:25">
      <c r="A10" s="1">
        <v>7</v>
      </c>
      <c r="B10" s="1" t="s">
        <v>95</v>
      </c>
      <c r="C10" s="1" t="s">
        <v>11</v>
      </c>
      <c r="D10" s="2">
        <v>6</v>
      </c>
      <c r="E10" s="2">
        <v>2</v>
      </c>
      <c r="F10" s="2">
        <v>2</v>
      </c>
      <c r="G10" s="3">
        <v>10</v>
      </c>
      <c r="H10" s="3">
        <v>9</v>
      </c>
      <c r="I10" s="3">
        <v>6</v>
      </c>
      <c r="J10" s="5">
        <f t="shared" si="0"/>
        <v>16</v>
      </c>
      <c r="K10" s="5">
        <f t="shared" si="1"/>
        <v>11</v>
      </c>
      <c r="L10" s="5">
        <f t="shared" si="2"/>
        <v>8</v>
      </c>
      <c r="M10" s="1">
        <f t="shared" si="3"/>
        <v>35</v>
      </c>
      <c r="N10" s="1"/>
      <c r="O10" s="1"/>
      <c r="P10" s="1"/>
      <c r="Q10" s="1"/>
      <c r="R10" s="1"/>
      <c r="T10" s="1"/>
      <c r="V10" s="3">
        <f t="shared" si="4"/>
        <v>16</v>
      </c>
      <c r="W10" s="3">
        <f t="shared" si="5"/>
        <v>11</v>
      </c>
      <c r="X10" s="3">
        <f t="shared" si="6"/>
        <v>8</v>
      </c>
      <c r="Y10" s="31">
        <f t="shared" si="7"/>
        <v>35</v>
      </c>
    </row>
    <row r="11" spans="1:25">
      <c r="A11" s="1">
        <v>8</v>
      </c>
      <c r="B11" s="1" t="s">
        <v>97</v>
      </c>
      <c r="C11" s="1" t="s">
        <v>74</v>
      </c>
      <c r="D11" s="2"/>
      <c r="E11" s="2"/>
      <c r="F11" s="2">
        <v>9</v>
      </c>
      <c r="G11" s="3"/>
      <c r="H11" s="3">
        <v>10</v>
      </c>
      <c r="I11" s="3">
        <v>4</v>
      </c>
      <c r="J11" s="5">
        <f t="shared" ref="J11:L13" si="10">SUM(D11+G11)</f>
        <v>0</v>
      </c>
      <c r="K11" s="5">
        <f t="shared" si="10"/>
        <v>10</v>
      </c>
      <c r="L11" s="5">
        <f t="shared" si="10"/>
        <v>13</v>
      </c>
      <c r="M11" s="1">
        <f>SUM(J11:L11)</f>
        <v>23</v>
      </c>
      <c r="N11" s="1"/>
      <c r="O11" s="1"/>
      <c r="P11" s="1"/>
      <c r="Q11" s="1"/>
      <c r="R11" s="1"/>
      <c r="T11" s="1"/>
      <c r="V11" s="3">
        <f>J13+N11</f>
        <v>8</v>
      </c>
      <c r="W11" s="3">
        <f>K13+O11</f>
        <v>10</v>
      </c>
      <c r="X11" s="3">
        <f>L13+P11</f>
        <v>0</v>
      </c>
      <c r="Y11" s="31">
        <f>M13+N11+O11+P11+T11</f>
        <v>18</v>
      </c>
    </row>
    <row r="12" spans="1:25">
      <c r="A12" s="1">
        <v>9</v>
      </c>
      <c r="B12" s="1" t="s">
        <v>98</v>
      </c>
      <c r="C12" s="1" t="s">
        <v>36</v>
      </c>
      <c r="D12" s="2"/>
      <c r="E12" s="2"/>
      <c r="F12" s="2">
        <v>8</v>
      </c>
      <c r="G12" s="3">
        <v>6</v>
      </c>
      <c r="H12" s="3">
        <v>4</v>
      </c>
      <c r="I12" s="3">
        <v>1</v>
      </c>
      <c r="J12" s="5">
        <f t="shared" si="10"/>
        <v>6</v>
      </c>
      <c r="K12" s="5">
        <f t="shared" si="10"/>
        <v>4</v>
      </c>
      <c r="L12" s="5">
        <f t="shared" si="10"/>
        <v>9</v>
      </c>
      <c r="M12" s="1">
        <f>SUM(J12:L12)</f>
        <v>19</v>
      </c>
      <c r="N12" s="1"/>
      <c r="O12" s="1"/>
      <c r="P12" s="1"/>
      <c r="Q12" s="1"/>
      <c r="R12" s="1"/>
      <c r="T12" s="1"/>
      <c r="V12" s="3">
        <f t="shared" ref="V12:X13" si="11">J11+N12</f>
        <v>0</v>
      </c>
      <c r="W12" s="3">
        <f t="shared" si="11"/>
        <v>10</v>
      </c>
      <c r="X12" s="3">
        <f t="shared" si="11"/>
        <v>13</v>
      </c>
      <c r="Y12" s="31">
        <f>M11+N12+O12+P12+T12</f>
        <v>23</v>
      </c>
    </row>
    <row r="13" spans="1:25">
      <c r="A13" s="1">
        <v>10</v>
      </c>
      <c r="B13" s="1" t="s">
        <v>96</v>
      </c>
      <c r="C13" s="1" t="s">
        <v>36</v>
      </c>
      <c r="D13" s="2"/>
      <c r="E13" s="2">
        <v>10</v>
      </c>
      <c r="F13" s="2"/>
      <c r="G13" s="3">
        <v>8</v>
      </c>
      <c r="H13" s="3"/>
      <c r="I13" s="3"/>
      <c r="J13" s="5">
        <f t="shared" si="10"/>
        <v>8</v>
      </c>
      <c r="K13" s="5">
        <f t="shared" si="10"/>
        <v>10</v>
      </c>
      <c r="L13" s="5">
        <f t="shared" si="10"/>
        <v>0</v>
      </c>
      <c r="M13" s="1">
        <f>SUM(J13:L13)</f>
        <v>18</v>
      </c>
      <c r="N13" s="1"/>
      <c r="O13" s="1"/>
      <c r="P13" s="1"/>
      <c r="Q13" s="1"/>
      <c r="R13" s="1"/>
      <c r="T13" s="1"/>
      <c r="V13" s="3">
        <f t="shared" si="11"/>
        <v>6</v>
      </c>
      <c r="W13" s="3">
        <f t="shared" si="11"/>
        <v>4</v>
      </c>
      <c r="X13" s="3">
        <f t="shared" si="11"/>
        <v>9</v>
      </c>
      <c r="Y13" s="31">
        <f>M12+N13+O13+P13+T13</f>
        <v>19</v>
      </c>
    </row>
    <row r="14" spans="1:25">
      <c r="A14" s="1">
        <v>11</v>
      </c>
      <c r="B14" s="1" t="s">
        <v>99</v>
      </c>
      <c r="C14" s="1" t="s">
        <v>16</v>
      </c>
      <c r="D14" s="2"/>
      <c r="E14" s="2">
        <v>6</v>
      </c>
      <c r="F14" s="2"/>
      <c r="G14" s="3">
        <v>1</v>
      </c>
      <c r="H14" s="3">
        <v>2</v>
      </c>
      <c r="I14" s="3">
        <v>2</v>
      </c>
      <c r="J14" s="5">
        <f t="shared" si="0"/>
        <v>1</v>
      </c>
      <c r="K14" s="5">
        <f t="shared" si="1"/>
        <v>8</v>
      </c>
      <c r="L14" s="5">
        <f t="shared" si="2"/>
        <v>2</v>
      </c>
      <c r="M14" s="1">
        <f t="shared" si="3"/>
        <v>11</v>
      </c>
      <c r="N14" s="1"/>
      <c r="O14" s="1"/>
      <c r="P14" s="1"/>
      <c r="Q14" s="1"/>
      <c r="R14" s="1"/>
      <c r="T14" s="1"/>
      <c r="V14" s="3">
        <f t="shared" si="4"/>
        <v>1</v>
      </c>
      <c r="W14" s="3">
        <f t="shared" si="5"/>
        <v>8</v>
      </c>
      <c r="X14" s="3">
        <f t="shared" si="6"/>
        <v>2</v>
      </c>
      <c r="Y14" s="31">
        <f t="shared" si="7"/>
        <v>11</v>
      </c>
    </row>
    <row r="15" spans="1:25">
      <c r="A15" s="1">
        <v>12</v>
      </c>
      <c r="B15" s="9" t="s">
        <v>100</v>
      </c>
      <c r="C15" s="9" t="s">
        <v>62</v>
      </c>
      <c r="D15" s="2">
        <v>4</v>
      </c>
      <c r="E15" s="2"/>
      <c r="F15" s="2"/>
      <c r="G15" s="3"/>
      <c r="H15" s="3"/>
      <c r="I15" s="3"/>
      <c r="J15" s="5">
        <f t="shared" si="0"/>
        <v>4</v>
      </c>
      <c r="K15" s="5">
        <f t="shared" si="1"/>
        <v>0</v>
      </c>
      <c r="L15" s="5">
        <f t="shared" si="2"/>
        <v>0</v>
      </c>
      <c r="M15" s="1">
        <f t="shared" si="3"/>
        <v>4</v>
      </c>
      <c r="N15" s="1"/>
      <c r="O15" s="1"/>
      <c r="P15" s="1"/>
      <c r="Q15" s="1"/>
      <c r="R15" s="1"/>
      <c r="T15" s="1"/>
      <c r="V15" s="3">
        <f t="shared" si="4"/>
        <v>4</v>
      </c>
      <c r="W15" s="3">
        <f t="shared" si="5"/>
        <v>0</v>
      </c>
      <c r="X15" s="3">
        <f t="shared" si="6"/>
        <v>0</v>
      </c>
      <c r="Y15" s="31">
        <f t="shared" si="7"/>
        <v>4</v>
      </c>
    </row>
    <row r="16" spans="1:25">
      <c r="A16" s="1">
        <v>13</v>
      </c>
      <c r="B16" s="1" t="s">
        <v>101</v>
      </c>
      <c r="C16" s="1" t="s">
        <v>47</v>
      </c>
      <c r="D16" s="2">
        <v>2</v>
      </c>
      <c r="E16" s="2"/>
      <c r="F16" s="2">
        <v>1</v>
      </c>
      <c r="G16" s="3"/>
      <c r="H16" s="3"/>
      <c r="I16" s="3"/>
      <c r="J16" s="5">
        <f t="shared" si="0"/>
        <v>2</v>
      </c>
      <c r="K16" s="5">
        <f t="shared" si="1"/>
        <v>0</v>
      </c>
      <c r="L16" s="5">
        <f t="shared" si="2"/>
        <v>1</v>
      </c>
      <c r="M16" s="1">
        <f t="shared" si="3"/>
        <v>3</v>
      </c>
      <c r="N16" s="1"/>
      <c r="O16" s="1"/>
      <c r="P16" s="1"/>
      <c r="Q16" s="1"/>
      <c r="R16" s="1"/>
      <c r="T16" s="1"/>
      <c r="V16" s="3">
        <f t="shared" si="4"/>
        <v>2</v>
      </c>
      <c r="W16" s="3">
        <f t="shared" si="5"/>
        <v>0</v>
      </c>
      <c r="X16" s="3">
        <f t="shared" si="6"/>
        <v>1</v>
      </c>
      <c r="Y16" s="31">
        <f t="shared" si="7"/>
        <v>3</v>
      </c>
    </row>
    <row r="17" spans="1:25">
      <c r="A17" s="1">
        <v>14</v>
      </c>
      <c r="B17" s="1" t="s">
        <v>102</v>
      </c>
      <c r="C17" s="1" t="s">
        <v>47</v>
      </c>
      <c r="D17" s="2">
        <v>1</v>
      </c>
      <c r="E17" s="7"/>
      <c r="F17" s="7"/>
      <c r="G17" s="3"/>
      <c r="H17" s="3"/>
      <c r="I17" s="3"/>
      <c r="J17" s="5">
        <f t="shared" si="0"/>
        <v>1</v>
      </c>
      <c r="K17" s="5">
        <f t="shared" si="1"/>
        <v>0</v>
      </c>
      <c r="L17" s="5">
        <f t="shared" si="2"/>
        <v>0</v>
      </c>
      <c r="M17" s="1">
        <f t="shared" si="3"/>
        <v>1</v>
      </c>
      <c r="N17" s="1"/>
      <c r="O17" s="1"/>
      <c r="P17" s="1"/>
      <c r="Q17" s="1"/>
      <c r="R17" s="1"/>
      <c r="T17" s="1"/>
      <c r="V17" s="3">
        <f t="shared" si="4"/>
        <v>1</v>
      </c>
      <c r="W17" s="3">
        <f t="shared" si="5"/>
        <v>0</v>
      </c>
      <c r="X17" s="3">
        <f t="shared" si="6"/>
        <v>0</v>
      </c>
      <c r="Y17" s="31">
        <f t="shared" si="7"/>
        <v>1</v>
      </c>
    </row>
    <row r="18" spans="1:25">
      <c r="A18" s="1">
        <v>15</v>
      </c>
      <c r="B18" s="1" t="s">
        <v>103</v>
      </c>
      <c r="C18" s="1" t="s">
        <v>38</v>
      </c>
      <c r="D18" s="2"/>
      <c r="E18" s="2">
        <v>1</v>
      </c>
      <c r="F18" s="2"/>
      <c r="G18" s="3"/>
      <c r="H18" s="3"/>
      <c r="I18" s="3"/>
      <c r="J18" s="5">
        <f t="shared" si="0"/>
        <v>0</v>
      </c>
      <c r="K18" s="5">
        <f t="shared" si="1"/>
        <v>1</v>
      </c>
      <c r="L18" s="5">
        <f t="shared" si="2"/>
        <v>0</v>
      </c>
      <c r="M18" s="1">
        <f t="shared" si="3"/>
        <v>1</v>
      </c>
      <c r="N18" s="1"/>
      <c r="O18" s="1"/>
      <c r="P18" s="1"/>
      <c r="Q18" s="1"/>
      <c r="R18" s="1"/>
      <c r="T18" s="1"/>
      <c r="V18" s="3">
        <f t="shared" si="4"/>
        <v>0</v>
      </c>
      <c r="W18" s="3">
        <f t="shared" si="5"/>
        <v>1</v>
      </c>
      <c r="X18" s="3">
        <f t="shared" si="6"/>
        <v>0</v>
      </c>
      <c r="Y18" s="31">
        <f t="shared" si="7"/>
        <v>1</v>
      </c>
    </row>
    <row r="19" spans="1:25">
      <c r="A19" s="1">
        <v>16</v>
      </c>
      <c r="B19" s="1" t="s">
        <v>152</v>
      </c>
      <c r="C19" s="1" t="s">
        <v>140</v>
      </c>
      <c r="D19" s="2"/>
      <c r="E19" s="2"/>
      <c r="F19" s="2"/>
      <c r="G19" s="3"/>
      <c r="H19" s="3">
        <v>1</v>
      </c>
      <c r="I19" s="3"/>
      <c r="J19" s="5">
        <f t="shared" si="0"/>
        <v>0</v>
      </c>
      <c r="K19" s="5">
        <f t="shared" si="1"/>
        <v>1</v>
      </c>
      <c r="L19" s="5">
        <f t="shared" si="2"/>
        <v>0</v>
      </c>
      <c r="M19" s="1">
        <f t="shared" si="3"/>
        <v>1</v>
      </c>
      <c r="N19" s="1"/>
      <c r="O19" s="1"/>
      <c r="P19" s="1"/>
      <c r="Q19" s="1"/>
      <c r="R19" s="1"/>
      <c r="T19" s="1"/>
      <c r="V19" s="3">
        <f t="shared" si="4"/>
        <v>0</v>
      </c>
      <c r="W19" s="3">
        <f t="shared" si="5"/>
        <v>1</v>
      </c>
      <c r="X19" s="3">
        <f t="shared" si="6"/>
        <v>0</v>
      </c>
      <c r="Y19" s="31">
        <f t="shared" si="7"/>
        <v>1</v>
      </c>
    </row>
    <row r="20" spans="1: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48"/>
      <c r="O20" s="1"/>
      <c r="P20" s="1"/>
      <c r="Q20" s="1"/>
      <c r="R20" s="1"/>
      <c r="T20" s="1"/>
      <c r="V20" s="3">
        <f t="shared" si="4"/>
        <v>0</v>
      </c>
      <c r="W20" s="3">
        <f t="shared" si="5"/>
        <v>0</v>
      </c>
      <c r="X20" s="3">
        <f t="shared" si="6"/>
        <v>0</v>
      </c>
      <c r="Y20" s="31">
        <f t="shared" si="7"/>
        <v>0</v>
      </c>
    </row>
    <row r="21" spans="1: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48"/>
      <c r="O21" s="1"/>
      <c r="P21" s="1"/>
      <c r="Q21" s="1"/>
      <c r="R21" s="1"/>
    </row>
    <row r="22" spans="1: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48"/>
      <c r="O22" s="1"/>
      <c r="P22" s="1"/>
      <c r="Q22" s="1"/>
      <c r="R22" s="1"/>
    </row>
    <row r="23" spans="1:25">
      <c r="A23" s="8"/>
      <c r="B23" s="8"/>
      <c r="C23" s="8"/>
      <c r="D23" s="49"/>
      <c r="E23" s="49"/>
      <c r="F23" s="49"/>
      <c r="G23" s="8"/>
      <c r="H23" s="8"/>
      <c r="I23" s="8"/>
      <c r="J23" s="8"/>
      <c r="K23" s="8"/>
      <c r="L23" s="8"/>
      <c r="M23" s="8"/>
      <c r="N23" s="48"/>
      <c r="O23" s="1"/>
      <c r="P23" s="1"/>
      <c r="Q23" s="1"/>
      <c r="R23" s="1"/>
    </row>
  </sheetData>
  <sortState ref="B4:M23">
    <sortCondition descending="1" ref="M4:M23"/>
  </sortState>
  <mergeCells count="5">
    <mergeCell ref="V2:Y2"/>
    <mergeCell ref="D2:E2"/>
    <mergeCell ref="G2:H2"/>
    <mergeCell ref="J2:K2"/>
    <mergeCell ref="N2:P2"/>
  </mergeCells>
  <pageMargins left="0.7" right="0.7" top="0.75" bottom="0.75" header="0.3" footer="0.3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28"/>
  <sheetViews>
    <sheetView tabSelected="1" topLeftCell="A3" zoomScale="90" zoomScaleNormal="90" workbookViewId="0">
      <selection activeCell="F28" sqref="F28"/>
    </sheetView>
  </sheetViews>
  <sheetFormatPr defaultColWidth="11.42578125" defaultRowHeight="15"/>
  <cols>
    <col min="1" max="1" width="7.28515625" customWidth="1"/>
    <col min="2" max="2" width="19.42578125" customWidth="1"/>
    <col min="3" max="3" width="14.85546875" customWidth="1"/>
    <col min="4" max="5" width="8" customWidth="1"/>
    <col min="6" max="6" width="7.140625" customWidth="1"/>
    <col min="7" max="7" width="8.85546875" customWidth="1"/>
    <col min="8" max="10" width="8.140625" customWidth="1"/>
    <col min="11" max="11" width="9.28515625" customWidth="1"/>
    <col min="12" max="13" width="8" customWidth="1"/>
    <col min="14" max="14" width="5.28515625" customWidth="1"/>
    <col min="15" max="15" width="9.28515625" customWidth="1"/>
    <col min="16" max="16" width="15.7109375" customWidth="1"/>
    <col min="17" max="18" width="8.42578125" hidden="1" customWidth="1"/>
    <col min="19" max="19" width="8.85546875" hidden="1" customWidth="1"/>
    <col min="20" max="21" width="9.140625" hidden="1" customWidth="1"/>
    <col min="22" max="22" width="8.140625" hidden="1" customWidth="1"/>
    <col min="23" max="23" width="3.85546875" hidden="1" customWidth="1"/>
    <col min="24" max="25" width="11.28515625" hidden="1" customWidth="1"/>
    <col min="26" max="32" width="0" hidden="1" customWidth="1"/>
    <col min="33" max="33" width="4.85546875" hidden="1" customWidth="1"/>
    <col min="34" max="38" width="0" hidden="1" customWidth="1"/>
  </cols>
  <sheetData>
    <row r="1" spans="1:38">
      <c r="B1" s="27" t="s">
        <v>64</v>
      </c>
    </row>
    <row r="2" spans="1:38" ht="30" customHeight="1">
      <c r="A2" s="1"/>
      <c r="B2" s="1">
        <v>2008</v>
      </c>
      <c r="C2" s="1"/>
      <c r="D2" s="52" t="s">
        <v>1</v>
      </c>
      <c r="E2" s="52"/>
      <c r="F2" s="52"/>
      <c r="G2" s="37"/>
      <c r="H2" s="53" t="s">
        <v>2</v>
      </c>
      <c r="I2" s="53"/>
      <c r="J2" s="53"/>
      <c r="K2" s="38"/>
      <c r="L2" s="62" t="s">
        <v>3</v>
      </c>
      <c r="M2" s="62"/>
      <c r="N2" s="62"/>
      <c r="O2" s="42"/>
      <c r="P2" s="1" t="s">
        <v>23</v>
      </c>
      <c r="Q2" s="63" t="s">
        <v>104</v>
      </c>
      <c r="R2" s="63"/>
      <c r="S2" s="63"/>
      <c r="T2" s="63"/>
      <c r="U2" s="10" t="s">
        <v>24</v>
      </c>
      <c r="V2" s="10"/>
      <c r="X2" s="65" t="s">
        <v>66</v>
      </c>
      <c r="Y2" s="65"/>
      <c r="Z2" s="65"/>
      <c r="AA2" s="65"/>
      <c r="AB2" s="65"/>
      <c r="AC2" s="65"/>
      <c r="AD2" s="65"/>
      <c r="AE2" s="65"/>
      <c r="AF2" s="65"/>
      <c r="AH2" s="64" t="s">
        <v>3</v>
      </c>
      <c r="AI2" s="64"/>
      <c r="AJ2" s="64"/>
      <c r="AK2" s="64"/>
      <c r="AL2" s="64"/>
    </row>
    <row r="3" spans="1:38">
      <c r="A3" s="12"/>
      <c r="B3" s="12" t="s">
        <v>5</v>
      </c>
      <c r="C3" s="12" t="s">
        <v>6</v>
      </c>
      <c r="D3" s="13" t="s">
        <v>44</v>
      </c>
      <c r="E3" s="13" t="s">
        <v>25</v>
      </c>
      <c r="F3" s="13" t="s">
        <v>87</v>
      </c>
      <c r="G3" s="13" t="s">
        <v>45</v>
      </c>
      <c r="H3" s="14" t="s">
        <v>44</v>
      </c>
      <c r="I3" s="14" t="s">
        <v>25</v>
      </c>
      <c r="J3" s="14" t="s">
        <v>87</v>
      </c>
      <c r="K3" s="14" t="s">
        <v>45</v>
      </c>
      <c r="L3" s="25" t="s">
        <v>44</v>
      </c>
      <c r="M3" s="25" t="s">
        <v>25</v>
      </c>
      <c r="N3" s="25" t="s">
        <v>87</v>
      </c>
      <c r="O3" s="25" t="s">
        <v>45</v>
      </c>
      <c r="P3" s="12"/>
      <c r="Q3" s="16" t="s">
        <v>44</v>
      </c>
      <c r="R3" s="16" t="s">
        <v>25</v>
      </c>
      <c r="S3" s="16" t="s">
        <v>87</v>
      </c>
      <c r="T3" s="16" t="s">
        <v>45</v>
      </c>
      <c r="U3" s="16" t="s">
        <v>3</v>
      </c>
      <c r="V3" s="16" t="s">
        <v>26</v>
      </c>
      <c r="X3" s="2" t="s">
        <v>105</v>
      </c>
      <c r="Y3" s="2" t="s">
        <v>106</v>
      </c>
      <c r="Z3" s="2" t="s">
        <v>107</v>
      </c>
      <c r="AA3" s="2" t="s">
        <v>108</v>
      </c>
      <c r="AB3" s="2" t="s">
        <v>67</v>
      </c>
      <c r="AC3" s="2" t="s">
        <v>109</v>
      </c>
      <c r="AD3" s="2" t="s">
        <v>110</v>
      </c>
      <c r="AE3" s="2" t="s">
        <v>111</v>
      </c>
      <c r="AF3" s="2" t="s">
        <v>112</v>
      </c>
      <c r="AH3" s="28" t="s">
        <v>113</v>
      </c>
      <c r="AI3" s="28" t="s">
        <v>25</v>
      </c>
      <c r="AJ3" s="28" t="s">
        <v>114</v>
      </c>
      <c r="AK3" s="28" t="s">
        <v>68</v>
      </c>
      <c r="AL3" s="28" t="s">
        <v>67</v>
      </c>
    </row>
    <row r="4" spans="1:38">
      <c r="A4" s="1">
        <v>1</v>
      </c>
      <c r="B4" s="1" t="s">
        <v>116</v>
      </c>
      <c r="C4" s="1" t="s">
        <v>14</v>
      </c>
      <c r="D4" s="2"/>
      <c r="E4" s="2">
        <v>14</v>
      </c>
      <c r="F4" s="2">
        <v>9</v>
      </c>
      <c r="G4" s="2">
        <v>16</v>
      </c>
      <c r="H4" s="3"/>
      <c r="I4" s="3">
        <v>16</v>
      </c>
      <c r="J4" s="3">
        <v>14</v>
      </c>
      <c r="K4" s="3">
        <v>12</v>
      </c>
      <c r="L4" s="5">
        <f t="shared" ref="L4:O5" si="0">SUM(D4,H4)</f>
        <v>0</v>
      </c>
      <c r="M4" s="5">
        <f t="shared" si="0"/>
        <v>30</v>
      </c>
      <c r="N4" s="5">
        <f t="shared" si="0"/>
        <v>23</v>
      </c>
      <c r="O4" s="5">
        <f t="shared" si="0"/>
        <v>28</v>
      </c>
      <c r="P4" s="1">
        <f>SUM(L4:O4)</f>
        <v>81</v>
      </c>
      <c r="Q4" s="1"/>
      <c r="R4" s="1"/>
      <c r="S4" s="1"/>
      <c r="T4" s="1"/>
      <c r="U4" s="1"/>
      <c r="V4" s="36"/>
      <c r="X4" s="1"/>
      <c r="Y4" s="1"/>
      <c r="Z4" s="1"/>
      <c r="AA4" s="1"/>
      <c r="AB4" s="1"/>
      <c r="AC4" s="1"/>
      <c r="AD4" s="1"/>
      <c r="AE4" s="1"/>
      <c r="AF4" s="1"/>
      <c r="AH4" s="26">
        <f>SUM(L6+Q4+X4+AC4)</f>
        <v>0</v>
      </c>
      <c r="AI4" s="26">
        <f>SUM(M6+R4+Y4+AD4)</f>
        <v>25</v>
      </c>
      <c r="AJ4" s="26">
        <f>SUM(N6+S4+Z4+AE4)</f>
        <v>18</v>
      </c>
      <c r="AK4" s="26">
        <f>SUM(O6+T4+AA4+AF4)</f>
        <v>28</v>
      </c>
      <c r="AL4" s="28">
        <f>SUM(P6+Q4+S4+T4+X4+Z4+AA4+AB4+AC4+AE4+AF4)</f>
        <v>71</v>
      </c>
    </row>
    <row r="5" spans="1:38">
      <c r="A5" s="1">
        <v>2</v>
      </c>
      <c r="B5" s="1" t="s">
        <v>117</v>
      </c>
      <c r="C5" s="1" t="s">
        <v>16</v>
      </c>
      <c r="D5" s="2"/>
      <c r="E5" s="2">
        <v>12</v>
      </c>
      <c r="F5" s="2">
        <v>10</v>
      </c>
      <c r="G5" s="2">
        <v>14</v>
      </c>
      <c r="H5" s="3"/>
      <c r="I5" s="3">
        <v>12</v>
      </c>
      <c r="J5" s="3">
        <v>12</v>
      </c>
      <c r="K5" s="3">
        <v>14</v>
      </c>
      <c r="L5" s="5">
        <f t="shared" si="0"/>
        <v>0</v>
      </c>
      <c r="M5" s="5">
        <f t="shared" si="0"/>
        <v>24</v>
      </c>
      <c r="N5" s="5">
        <f t="shared" si="0"/>
        <v>22</v>
      </c>
      <c r="O5" s="5">
        <f t="shared" si="0"/>
        <v>28</v>
      </c>
      <c r="P5" s="1">
        <f>SUM(L5:O5)</f>
        <v>74</v>
      </c>
      <c r="Q5" s="1"/>
      <c r="R5" s="1"/>
      <c r="S5" s="1"/>
      <c r="T5" s="1"/>
      <c r="U5" s="1"/>
      <c r="V5" s="36"/>
      <c r="X5" s="1"/>
      <c r="Y5" s="1"/>
      <c r="Z5" s="1"/>
      <c r="AA5" s="1"/>
      <c r="AB5" s="1"/>
      <c r="AC5" s="1"/>
      <c r="AD5" s="1"/>
      <c r="AE5" s="1"/>
      <c r="AF5" s="1"/>
      <c r="AH5" s="26">
        <f t="shared" ref="AH5:AK6" si="1">SUM(L4+Q5+X5+AC5)</f>
        <v>0</v>
      </c>
      <c r="AI5" s="26">
        <f t="shared" si="1"/>
        <v>30</v>
      </c>
      <c r="AJ5" s="26">
        <f t="shared" si="1"/>
        <v>23</v>
      </c>
      <c r="AK5" s="26">
        <f t="shared" si="1"/>
        <v>28</v>
      </c>
      <c r="AL5" s="28">
        <f>SUM(P4+Q5+S5+T5+X5+Z5+AA5+AB5+AC5+AE5+AF5)</f>
        <v>81</v>
      </c>
    </row>
    <row r="6" spans="1:38">
      <c r="A6" s="1">
        <v>3</v>
      </c>
      <c r="B6" s="1" t="s">
        <v>115</v>
      </c>
      <c r="C6" s="1" t="s">
        <v>16</v>
      </c>
      <c r="D6" s="2"/>
      <c r="E6" s="2">
        <v>16</v>
      </c>
      <c r="F6" s="2">
        <v>14</v>
      </c>
      <c r="G6" s="2">
        <v>12</v>
      </c>
      <c r="H6" s="3"/>
      <c r="I6" s="3">
        <v>9</v>
      </c>
      <c r="J6" s="3">
        <v>4</v>
      </c>
      <c r="K6" s="3">
        <v>16</v>
      </c>
      <c r="L6" s="5">
        <f t="shared" ref="L6" si="2">SUM(D6,H6)</f>
        <v>0</v>
      </c>
      <c r="M6" s="5">
        <f t="shared" ref="M6" si="3">SUM(E6,I6)</f>
        <v>25</v>
      </c>
      <c r="N6" s="5">
        <f t="shared" ref="N6" si="4">SUM(F6,J6)</f>
        <v>18</v>
      </c>
      <c r="O6" s="5">
        <f t="shared" ref="O6" si="5">SUM(G6,K6)</f>
        <v>28</v>
      </c>
      <c r="P6" s="1">
        <f t="shared" ref="P6" si="6">SUM(L6:O6)</f>
        <v>71</v>
      </c>
      <c r="Q6" s="1"/>
      <c r="R6" s="1"/>
      <c r="S6" s="1"/>
      <c r="T6" s="1"/>
      <c r="U6" s="1"/>
      <c r="V6" s="36"/>
      <c r="X6" s="1"/>
      <c r="Y6" s="1"/>
      <c r="Z6" s="1"/>
      <c r="AA6" s="1"/>
      <c r="AB6" s="1"/>
      <c r="AC6" s="1"/>
      <c r="AD6" s="1"/>
      <c r="AE6" s="1"/>
      <c r="AF6" s="1"/>
      <c r="AH6" s="26">
        <f t="shared" si="1"/>
        <v>0</v>
      </c>
      <c r="AI6" s="26">
        <f t="shared" si="1"/>
        <v>24</v>
      </c>
      <c r="AJ6" s="26">
        <f t="shared" si="1"/>
        <v>22</v>
      </c>
      <c r="AK6" s="26">
        <f t="shared" si="1"/>
        <v>28</v>
      </c>
      <c r="AL6" s="28">
        <f>SUM(P5+Q6+S6+T6+X6+Z6+AA6+AB6+AC6+AE6+AF6)</f>
        <v>74</v>
      </c>
    </row>
    <row r="7" spans="1:38">
      <c r="A7" s="1">
        <v>4</v>
      </c>
      <c r="B7" s="1" t="s">
        <v>120</v>
      </c>
      <c r="C7" s="1" t="s">
        <v>14</v>
      </c>
      <c r="D7" s="2"/>
      <c r="E7" s="2">
        <v>8</v>
      </c>
      <c r="F7" s="2">
        <v>12</v>
      </c>
      <c r="G7" s="2"/>
      <c r="H7" s="3"/>
      <c r="I7" s="3">
        <v>14</v>
      </c>
      <c r="J7" s="3">
        <v>16</v>
      </c>
      <c r="K7" s="3">
        <v>6</v>
      </c>
      <c r="L7" s="5">
        <f t="shared" ref="L7:L19" si="7">SUM(D7,H7)</f>
        <v>0</v>
      </c>
      <c r="M7" s="5">
        <f t="shared" ref="M7:M19" si="8">SUM(E7,I7)</f>
        <v>22</v>
      </c>
      <c r="N7" s="5">
        <f t="shared" ref="N7:N19" si="9">SUM(F7,J7)</f>
        <v>28</v>
      </c>
      <c r="O7" s="5">
        <f t="shared" ref="O7:O19" si="10">SUM(G7,K7)</f>
        <v>6</v>
      </c>
      <c r="P7" s="1">
        <f t="shared" ref="P7:P19" si="11">SUM(L7:O7)</f>
        <v>56</v>
      </c>
      <c r="Q7" s="1"/>
      <c r="R7" s="1"/>
      <c r="S7" s="1"/>
      <c r="T7" s="1"/>
      <c r="U7" s="1"/>
      <c r="V7" s="36"/>
      <c r="X7" s="1"/>
      <c r="Y7" s="1"/>
      <c r="Z7" s="1"/>
      <c r="AA7" s="1"/>
      <c r="AB7" s="1"/>
      <c r="AC7" s="1"/>
      <c r="AD7" s="1"/>
      <c r="AE7" s="1"/>
      <c r="AF7" s="1"/>
      <c r="AH7" s="26">
        <f>SUM(L10+Q7+X7+AC7)</f>
        <v>0</v>
      </c>
      <c r="AI7" s="26">
        <f>SUM(M10+R7+Y7+AD7)</f>
        <v>2</v>
      </c>
      <c r="AJ7" s="26">
        <f>SUM(N10+S7+Z7+AE7)</f>
        <v>16</v>
      </c>
      <c r="AK7" s="26">
        <f>SUM(O10+T7+AA7+AF7)</f>
        <v>10</v>
      </c>
      <c r="AL7" s="28">
        <f>SUM(P10+Q7+S7+T7+X7+Z7+AA7+AB7+AC7+AE7+AF7)</f>
        <v>28</v>
      </c>
    </row>
    <row r="8" spans="1:38">
      <c r="A8" s="1">
        <v>5</v>
      </c>
      <c r="B8" s="1" t="s">
        <v>119</v>
      </c>
      <c r="C8" s="1" t="s">
        <v>38</v>
      </c>
      <c r="D8" s="2">
        <v>14</v>
      </c>
      <c r="E8" s="2"/>
      <c r="F8" s="2">
        <v>4</v>
      </c>
      <c r="G8" s="2">
        <v>8</v>
      </c>
      <c r="H8" s="3">
        <v>14</v>
      </c>
      <c r="I8" s="3"/>
      <c r="J8" s="3"/>
      <c r="K8" s="3"/>
      <c r="L8" s="5">
        <f t="shared" si="7"/>
        <v>28</v>
      </c>
      <c r="M8" s="5">
        <f t="shared" si="8"/>
        <v>0</v>
      </c>
      <c r="N8" s="5">
        <f t="shared" si="9"/>
        <v>4</v>
      </c>
      <c r="O8" s="5">
        <f t="shared" si="10"/>
        <v>8</v>
      </c>
      <c r="P8" s="1">
        <f t="shared" si="11"/>
        <v>40</v>
      </c>
      <c r="Q8" s="1"/>
      <c r="R8" s="1"/>
      <c r="S8" s="1"/>
      <c r="T8" s="1"/>
      <c r="U8" s="1"/>
      <c r="V8" s="36"/>
      <c r="X8" s="1"/>
      <c r="Y8" s="1"/>
      <c r="Z8" s="1"/>
      <c r="AA8" s="1"/>
      <c r="AB8" s="1"/>
      <c r="AC8" s="1"/>
      <c r="AD8" s="1"/>
      <c r="AE8" s="1"/>
      <c r="AF8" s="1"/>
      <c r="AH8" s="26">
        <f>SUM(L8+Q8+X8+AC8)</f>
        <v>28</v>
      </c>
      <c r="AI8" s="26">
        <f>SUM(M8+R8+Y8+AD8)</f>
        <v>0</v>
      </c>
      <c r="AJ8" s="26">
        <f>SUM(N8+S8+Z8+AE8)</f>
        <v>4</v>
      </c>
      <c r="AK8" s="26">
        <f>SUM(O8+T8+AA8+AF8)</f>
        <v>8</v>
      </c>
      <c r="AL8" s="28">
        <f>SUM(P8+Q8+S8+T8+X8+Z8+AA8+AB8+AC8+AE8+AF8)</f>
        <v>40</v>
      </c>
    </row>
    <row r="9" spans="1:38">
      <c r="A9" s="1">
        <v>6</v>
      </c>
      <c r="B9" s="1" t="s">
        <v>121</v>
      </c>
      <c r="C9" s="1" t="s">
        <v>14</v>
      </c>
      <c r="D9" s="2"/>
      <c r="E9" s="2">
        <v>9</v>
      </c>
      <c r="F9" s="2"/>
      <c r="G9" s="2">
        <v>9</v>
      </c>
      <c r="H9" s="3"/>
      <c r="I9" s="3">
        <v>4</v>
      </c>
      <c r="J9" s="3">
        <v>6</v>
      </c>
      <c r="K9" s="3">
        <v>9</v>
      </c>
      <c r="L9" s="5">
        <f t="shared" si="7"/>
        <v>0</v>
      </c>
      <c r="M9" s="5">
        <f t="shared" si="8"/>
        <v>13</v>
      </c>
      <c r="N9" s="5">
        <f t="shared" si="9"/>
        <v>6</v>
      </c>
      <c r="O9" s="5">
        <f t="shared" si="10"/>
        <v>18</v>
      </c>
      <c r="P9" s="1">
        <f t="shared" si="11"/>
        <v>37</v>
      </c>
      <c r="Q9" s="1"/>
      <c r="R9" s="1"/>
      <c r="S9" s="1"/>
      <c r="T9" s="1"/>
      <c r="U9" s="1"/>
      <c r="V9" s="36"/>
      <c r="X9" s="1"/>
      <c r="Y9" s="1"/>
      <c r="Z9" s="1"/>
      <c r="AA9" s="1"/>
      <c r="AB9" s="1"/>
      <c r="AC9" s="1"/>
      <c r="AD9" s="1"/>
      <c r="AE9" s="1"/>
      <c r="AF9" s="1"/>
      <c r="AH9" s="26">
        <f>SUM(L7+Q9+X9+AC9)</f>
        <v>0</v>
      </c>
      <c r="AI9" s="26">
        <f>SUM(M7+R9+Y9+AD9)</f>
        <v>22</v>
      </c>
      <c r="AJ9" s="26">
        <f>SUM(N7+S9+Z9+AE9)</f>
        <v>28</v>
      </c>
      <c r="AK9" s="26">
        <f>SUM(O7+T9+AA9+AF9)</f>
        <v>6</v>
      </c>
      <c r="AL9" s="28">
        <f>SUM(P7+Q9+S9+T9+X9+Z9+AA9+AB9+AC9+AE9+AF9)</f>
        <v>56</v>
      </c>
    </row>
    <row r="10" spans="1:38">
      <c r="A10" s="1">
        <v>7</v>
      </c>
      <c r="B10" s="1" t="s">
        <v>118</v>
      </c>
      <c r="C10" s="1" t="s">
        <v>16</v>
      </c>
      <c r="D10" s="2"/>
      <c r="E10" s="2">
        <v>2</v>
      </c>
      <c r="F10" s="2">
        <v>16</v>
      </c>
      <c r="G10" s="2">
        <v>10</v>
      </c>
      <c r="H10" s="3"/>
      <c r="I10" s="3"/>
      <c r="J10" s="3"/>
      <c r="K10" s="3"/>
      <c r="L10" s="5">
        <f t="shared" si="7"/>
        <v>0</v>
      </c>
      <c r="M10" s="5">
        <f t="shared" si="8"/>
        <v>2</v>
      </c>
      <c r="N10" s="5">
        <f t="shared" si="9"/>
        <v>16</v>
      </c>
      <c r="O10" s="5">
        <f t="shared" si="10"/>
        <v>10</v>
      </c>
      <c r="P10" s="1">
        <f t="shared" si="11"/>
        <v>28</v>
      </c>
      <c r="Q10" s="11"/>
      <c r="R10" s="11"/>
      <c r="S10" s="11"/>
      <c r="T10" s="11"/>
      <c r="U10" s="11"/>
      <c r="V10" s="11"/>
      <c r="X10" s="1"/>
      <c r="Y10" s="1"/>
      <c r="Z10" s="1"/>
      <c r="AA10" s="1"/>
      <c r="AB10" s="1"/>
      <c r="AC10" s="1"/>
      <c r="AD10" s="1"/>
      <c r="AE10" s="1"/>
      <c r="AF10" s="1"/>
      <c r="AH10" s="26">
        <f>SUM(L9+Q10+X10+AC10)</f>
        <v>0</v>
      </c>
      <c r="AI10" s="26">
        <f>SUM(M9+R10+Y10+AD10)</f>
        <v>13</v>
      </c>
      <c r="AJ10" s="26">
        <f>SUM(N9+S10+Z10+AE10)</f>
        <v>6</v>
      </c>
      <c r="AK10" s="26">
        <f>SUM(O9+T10+AA10+AF10)</f>
        <v>18</v>
      </c>
      <c r="AL10" s="28">
        <f>SUM(P9+Q10+S10+T10+X10+Z10+AA10+AB10+AC10+AE10+AF10)</f>
        <v>37</v>
      </c>
    </row>
    <row r="11" spans="1:38">
      <c r="A11" s="1">
        <v>8</v>
      </c>
      <c r="B11" s="9" t="s">
        <v>122</v>
      </c>
      <c r="C11" s="9" t="s">
        <v>123</v>
      </c>
      <c r="D11" s="2">
        <v>16</v>
      </c>
      <c r="E11" s="2"/>
      <c r="F11" s="2"/>
      <c r="G11" s="2"/>
      <c r="H11" s="3">
        <v>12</v>
      </c>
      <c r="I11" s="3"/>
      <c r="J11" s="3"/>
      <c r="K11" s="3"/>
      <c r="L11" s="5">
        <f t="shared" si="7"/>
        <v>28</v>
      </c>
      <c r="M11" s="5">
        <f t="shared" si="8"/>
        <v>0</v>
      </c>
      <c r="N11" s="5">
        <f t="shared" si="9"/>
        <v>0</v>
      </c>
      <c r="O11" s="5">
        <f t="shared" si="10"/>
        <v>0</v>
      </c>
      <c r="P11" s="1">
        <f t="shared" si="11"/>
        <v>28</v>
      </c>
      <c r="Q11" s="1"/>
      <c r="R11" s="1"/>
      <c r="S11" s="1"/>
      <c r="T11" s="1"/>
      <c r="U11" s="1"/>
      <c r="V11" s="1"/>
      <c r="X11" s="1"/>
      <c r="Y11" s="1"/>
      <c r="Z11" s="1"/>
      <c r="AA11" s="1"/>
      <c r="AB11" s="1"/>
      <c r="AC11" s="1"/>
      <c r="AD11" s="1"/>
      <c r="AE11" s="1"/>
      <c r="AF11" s="1"/>
      <c r="AH11" s="26">
        <f>SUM(L11+Q11+X11+AC11)</f>
        <v>28</v>
      </c>
      <c r="AI11" s="26">
        <f>SUM(M11+R11+Y11+AD11)</f>
        <v>0</v>
      </c>
      <c r="AJ11" s="26">
        <f>SUM(N11+S11+Z11+AE11)</f>
        <v>0</v>
      </c>
      <c r="AK11" s="26">
        <f>SUM(O11+T11+AA11+AF11)</f>
        <v>0</v>
      </c>
      <c r="AL11" s="28">
        <f>SUM(P11+Q11+S11+T11+X11+Z11+AA11+AB11+AC11+AE11+AF11)</f>
        <v>28</v>
      </c>
    </row>
    <row r="12" spans="1:38">
      <c r="A12" s="1">
        <v>9</v>
      </c>
      <c r="B12" s="1" t="s">
        <v>129</v>
      </c>
      <c r="C12" s="1" t="s">
        <v>14</v>
      </c>
      <c r="D12" s="2"/>
      <c r="E12" s="2">
        <v>4</v>
      </c>
      <c r="F12" s="2">
        <v>6</v>
      </c>
      <c r="G12" s="2"/>
      <c r="H12" s="3"/>
      <c r="I12" s="3">
        <v>10</v>
      </c>
      <c r="J12" s="3"/>
      <c r="K12" s="3">
        <v>4</v>
      </c>
      <c r="L12" s="5">
        <f t="shared" si="7"/>
        <v>0</v>
      </c>
      <c r="M12" s="5">
        <f t="shared" si="8"/>
        <v>14</v>
      </c>
      <c r="N12" s="5">
        <f t="shared" si="9"/>
        <v>6</v>
      </c>
      <c r="O12" s="5">
        <f t="shared" si="10"/>
        <v>4</v>
      </c>
      <c r="P12" s="1">
        <f t="shared" si="11"/>
        <v>24</v>
      </c>
      <c r="Q12" s="1"/>
      <c r="R12" s="1"/>
      <c r="S12" s="1"/>
      <c r="T12" s="1"/>
      <c r="U12" s="1"/>
      <c r="V12" s="1"/>
      <c r="X12" s="1"/>
      <c r="Y12" s="1"/>
      <c r="Z12" s="1"/>
      <c r="AA12" s="1"/>
      <c r="AB12" s="1"/>
      <c r="AC12" s="1"/>
      <c r="AD12" s="1"/>
      <c r="AE12" s="1"/>
      <c r="AF12" s="1"/>
      <c r="AH12" s="26">
        <f>SUM(L18+Q12+X12+AC12)</f>
        <v>0</v>
      </c>
      <c r="AI12" s="26">
        <f>SUM(M18+R12+Y12+AD12)</f>
        <v>11</v>
      </c>
      <c r="AJ12" s="26">
        <f>SUM(N18+S12+Z12+AE12)</f>
        <v>0</v>
      </c>
      <c r="AK12" s="26">
        <f>SUM(O18+T12+AA12+AF12)</f>
        <v>6</v>
      </c>
      <c r="AL12" s="28">
        <f>SUM(P18+Q12+S12+T12+X12+Z12+AA12+AB12+AC12+AE12+AF12)</f>
        <v>17</v>
      </c>
    </row>
    <row r="13" spans="1:38">
      <c r="A13" s="1">
        <v>10</v>
      </c>
      <c r="B13" s="1" t="s">
        <v>135</v>
      </c>
      <c r="C13" s="1" t="s">
        <v>36</v>
      </c>
      <c r="D13" s="2"/>
      <c r="E13" s="2"/>
      <c r="F13" s="2"/>
      <c r="G13" s="2">
        <v>2</v>
      </c>
      <c r="H13" s="3"/>
      <c r="I13" s="3">
        <v>2</v>
      </c>
      <c r="J13" s="3">
        <v>10</v>
      </c>
      <c r="K13" s="3">
        <v>8</v>
      </c>
      <c r="L13" s="5">
        <f t="shared" si="7"/>
        <v>0</v>
      </c>
      <c r="M13" s="5">
        <f t="shared" si="8"/>
        <v>2</v>
      </c>
      <c r="N13" s="5">
        <f t="shared" si="9"/>
        <v>10</v>
      </c>
      <c r="O13" s="5">
        <f t="shared" si="10"/>
        <v>10</v>
      </c>
      <c r="P13" s="1">
        <f t="shared" si="11"/>
        <v>22</v>
      </c>
      <c r="Q13" s="1"/>
      <c r="R13" s="1"/>
      <c r="S13" s="1"/>
      <c r="T13" s="1"/>
      <c r="U13" s="1"/>
      <c r="V13" s="1"/>
      <c r="X13" s="1"/>
      <c r="Y13" s="1"/>
      <c r="Z13" s="1"/>
      <c r="AA13" s="1"/>
      <c r="AB13" s="1"/>
      <c r="AC13" s="1"/>
      <c r="AD13" s="1"/>
      <c r="AE13" s="1"/>
      <c r="AF13" s="1"/>
      <c r="AH13" s="26">
        <f>SUM(L14+Q13+X13+AC13)</f>
        <v>19</v>
      </c>
      <c r="AI13" s="26">
        <f>SUM(M14+R13+Y13+AD13)</f>
        <v>0</v>
      </c>
      <c r="AJ13" s="26">
        <f>SUM(N14+S13+Z13+AE13)</f>
        <v>0</v>
      </c>
      <c r="AK13" s="26">
        <f>SUM(O14+T13+AA13+AF13)</f>
        <v>2</v>
      </c>
      <c r="AL13" s="28">
        <f>SUM(P14+Q13+S13+T13+X13+Z13+AA13+AB13+AC13+AE13+AF13)</f>
        <v>21</v>
      </c>
    </row>
    <row r="14" spans="1:38">
      <c r="A14" s="1">
        <v>11</v>
      </c>
      <c r="B14" s="1" t="s">
        <v>126</v>
      </c>
      <c r="C14" s="1" t="s">
        <v>20</v>
      </c>
      <c r="D14" s="2">
        <v>10</v>
      </c>
      <c r="E14" s="2"/>
      <c r="F14" s="2"/>
      <c r="G14" s="2">
        <v>2</v>
      </c>
      <c r="H14" s="3">
        <v>9</v>
      </c>
      <c r="I14" s="3"/>
      <c r="J14" s="3"/>
      <c r="K14" s="3"/>
      <c r="L14" s="5">
        <f t="shared" si="7"/>
        <v>19</v>
      </c>
      <c r="M14" s="5">
        <f t="shared" si="8"/>
        <v>0</v>
      </c>
      <c r="N14" s="5">
        <f t="shared" si="9"/>
        <v>0</v>
      </c>
      <c r="O14" s="5">
        <f t="shared" si="10"/>
        <v>2</v>
      </c>
      <c r="P14" s="1">
        <f t="shared" si="11"/>
        <v>21</v>
      </c>
      <c r="Q14" s="1"/>
      <c r="R14" s="1"/>
      <c r="S14" s="1"/>
      <c r="T14" s="1"/>
      <c r="U14" s="1"/>
      <c r="V14" s="1"/>
      <c r="X14" s="1"/>
      <c r="Y14" s="1"/>
      <c r="Z14" s="1"/>
      <c r="AA14" s="1"/>
      <c r="AB14" s="1"/>
      <c r="AC14" s="1"/>
      <c r="AD14" s="1"/>
      <c r="AE14" s="1"/>
      <c r="AF14" s="1"/>
      <c r="AH14" s="26">
        <f>SUM(L16+Q14+X14+AC14)</f>
        <v>20</v>
      </c>
      <c r="AI14" s="26">
        <f>SUM(M16+R14+Y14+AD14)</f>
        <v>0</v>
      </c>
      <c r="AJ14" s="26">
        <f>SUM(N16+S14+Z14+AE14)</f>
        <v>0</v>
      </c>
      <c r="AK14" s="26">
        <f>SUM(O16+T14+AA14+AF14)</f>
        <v>0</v>
      </c>
      <c r="AL14" s="28">
        <f>SUM(P16+Q14+S14+T14+X14+Z14+AA14+AB14+AC14+AE14+AF14)</f>
        <v>20</v>
      </c>
    </row>
    <row r="15" spans="1:38">
      <c r="A15" s="1">
        <v>12</v>
      </c>
      <c r="B15" s="9" t="s">
        <v>128</v>
      </c>
      <c r="C15" s="9" t="s">
        <v>123</v>
      </c>
      <c r="D15" s="2">
        <v>9</v>
      </c>
      <c r="E15" s="2"/>
      <c r="F15" s="2"/>
      <c r="G15" s="2"/>
      <c r="H15" s="3">
        <v>10</v>
      </c>
      <c r="I15" s="3"/>
      <c r="J15" s="3"/>
      <c r="K15" s="3">
        <v>2</v>
      </c>
      <c r="L15" s="5">
        <f t="shared" si="7"/>
        <v>19</v>
      </c>
      <c r="M15" s="5">
        <f t="shared" si="8"/>
        <v>0</v>
      </c>
      <c r="N15" s="5">
        <f t="shared" si="9"/>
        <v>0</v>
      </c>
      <c r="O15" s="5">
        <f t="shared" si="10"/>
        <v>2</v>
      </c>
      <c r="P15" s="1">
        <f t="shared" si="11"/>
        <v>21</v>
      </c>
      <c r="Q15" s="1"/>
      <c r="R15" s="1"/>
      <c r="S15" s="1"/>
      <c r="T15" s="1"/>
      <c r="U15" s="1"/>
      <c r="V15" s="1"/>
      <c r="X15" s="1"/>
      <c r="Y15" s="1"/>
      <c r="Z15" s="1"/>
      <c r="AA15" s="1"/>
      <c r="AB15" s="1"/>
      <c r="AC15" s="1"/>
      <c r="AD15" s="1"/>
      <c r="AE15" s="1"/>
      <c r="AF15" s="1"/>
      <c r="AH15" s="26">
        <f>SUM(L15+Q15+X15+AC15)</f>
        <v>19</v>
      </c>
      <c r="AI15" s="26">
        <f>SUM(M15+R15+Y15+AD15)</f>
        <v>0</v>
      </c>
      <c r="AJ15" s="26">
        <f>SUM(N15+S15+Z15+AE15)</f>
        <v>0</v>
      </c>
      <c r="AK15" s="26">
        <f>SUM(O15+T15+AA15+AF15)</f>
        <v>2</v>
      </c>
      <c r="AL15" s="28">
        <f>SUM(P15+Q15+S15+T15+X15+Z15+AA15+AB15+AC15+AE15+AF15)</f>
        <v>21</v>
      </c>
    </row>
    <row r="16" spans="1:38">
      <c r="A16" s="1">
        <v>13</v>
      </c>
      <c r="B16" s="1" t="s">
        <v>127</v>
      </c>
      <c r="C16" s="1" t="s">
        <v>38</v>
      </c>
      <c r="D16" s="2">
        <v>12</v>
      </c>
      <c r="E16" s="2"/>
      <c r="F16" s="2"/>
      <c r="G16" s="2"/>
      <c r="H16" s="3">
        <v>8</v>
      </c>
      <c r="I16" s="3"/>
      <c r="J16" s="3"/>
      <c r="K16" s="3"/>
      <c r="L16" s="5">
        <f t="shared" si="7"/>
        <v>20</v>
      </c>
      <c r="M16" s="5">
        <f t="shared" si="8"/>
        <v>0</v>
      </c>
      <c r="N16" s="5">
        <f t="shared" si="9"/>
        <v>0</v>
      </c>
      <c r="O16" s="5">
        <f t="shared" si="10"/>
        <v>0</v>
      </c>
      <c r="P16" s="1">
        <f t="shared" si="11"/>
        <v>20</v>
      </c>
      <c r="Q16" s="1"/>
      <c r="R16" s="1"/>
      <c r="S16" s="1"/>
      <c r="T16" s="1"/>
      <c r="U16" s="1"/>
      <c r="V16" s="1"/>
      <c r="X16" s="1"/>
      <c r="Y16" s="1"/>
      <c r="Z16" s="1">
        <v>1</v>
      </c>
      <c r="AA16" s="1"/>
      <c r="AB16" s="1"/>
      <c r="AC16" s="1"/>
      <c r="AD16" s="1"/>
      <c r="AE16" s="1"/>
      <c r="AF16" s="1"/>
      <c r="AH16" s="26">
        <f>SUM(L12+Q16+X16+AC16)</f>
        <v>0</v>
      </c>
      <c r="AI16" s="26">
        <f>SUM(M12+R16+Y16+AD16)</f>
        <v>14</v>
      </c>
      <c r="AJ16" s="26">
        <f>SUM(N12+S16+Z16+AE16)</f>
        <v>7</v>
      </c>
      <c r="AK16" s="26">
        <f>SUM(O12+T16+AA16+AF16)</f>
        <v>4</v>
      </c>
      <c r="AL16" s="28">
        <f>SUM(P12+Q16+S16+T16+X16+Z16+AA16+AB16+AC16+AE16+AF16)</f>
        <v>25</v>
      </c>
    </row>
    <row r="17" spans="1:40">
      <c r="A17" s="1">
        <v>14</v>
      </c>
      <c r="B17" s="1" t="s">
        <v>138</v>
      </c>
      <c r="C17" s="1" t="s">
        <v>36</v>
      </c>
      <c r="D17" s="2"/>
      <c r="E17" s="2"/>
      <c r="F17" s="2"/>
      <c r="G17" s="2"/>
      <c r="H17" s="3"/>
      <c r="I17" s="3">
        <v>8</v>
      </c>
      <c r="J17" s="3"/>
      <c r="K17" s="3">
        <v>10</v>
      </c>
      <c r="L17" s="5">
        <f t="shared" si="7"/>
        <v>0</v>
      </c>
      <c r="M17" s="5">
        <f t="shared" si="8"/>
        <v>8</v>
      </c>
      <c r="N17" s="5">
        <f t="shared" si="9"/>
        <v>0</v>
      </c>
      <c r="O17" s="5">
        <f t="shared" si="10"/>
        <v>10</v>
      </c>
      <c r="P17" s="1">
        <f t="shared" si="11"/>
        <v>18</v>
      </c>
      <c r="Q17" s="1"/>
      <c r="R17" s="1"/>
      <c r="S17" s="1"/>
      <c r="T17" s="1"/>
      <c r="U17" s="1"/>
      <c r="V17" s="1"/>
      <c r="X17" s="1"/>
      <c r="Y17" s="1"/>
      <c r="Z17" s="1"/>
      <c r="AA17" s="1"/>
      <c r="AB17" s="1"/>
      <c r="AC17" s="1"/>
      <c r="AD17" s="1"/>
      <c r="AE17" s="1"/>
      <c r="AF17" s="1"/>
      <c r="AH17" s="26">
        <f>SUM(L19+Q17+X17+AC17)</f>
        <v>0</v>
      </c>
      <c r="AI17" s="26">
        <f>SUM(M19+R17+Y17+AD17)</f>
        <v>0</v>
      </c>
      <c r="AJ17" s="26">
        <f>SUM(N19+S17+Z17+AE17)</f>
        <v>17</v>
      </c>
      <c r="AK17" s="26">
        <f>SUM(O19+T17+AA17+AF17)</f>
        <v>0</v>
      </c>
      <c r="AL17" s="28">
        <f>SUM(P19+Q17+S17+T17+X17+Z17+AA17+AB17+AC17+AE17+AF17)</f>
        <v>17</v>
      </c>
      <c r="AN17" s="47"/>
    </row>
    <row r="18" spans="1:40">
      <c r="A18" s="1">
        <v>15</v>
      </c>
      <c r="B18" s="1" t="s">
        <v>124</v>
      </c>
      <c r="C18" s="1" t="s">
        <v>125</v>
      </c>
      <c r="D18" s="2"/>
      <c r="E18" s="2">
        <v>10</v>
      </c>
      <c r="F18" s="2"/>
      <c r="G18" s="2">
        <v>6</v>
      </c>
      <c r="H18" s="3"/>
      <c r="I18" s="3">
        <v>1</v>
      </c>
      <c r="J18" s="3"/>
      <c r="K18" s="3"/>
      <c r="L18" s="5">
        <f t="shared" si="7"/>
        <v>0</v>
      </c>
      <c r="M18" s="5">
        <f t="shared" si="8"/>
        <v>11</v>
      </c>
      <c r="N18" s="5">
        <f t="shared" si="9"/>
        <v>0</v>
      </c>
      <c r="O18" s="5">
        <f t="shared" si="10"/>
        <v>6</v>
      </c>
      <c r="P18" s="1">
        <f t="shared" si="11"/>
        <v>17</v>
      </c>
      <c r="Q18" s="1"/>
      <c r="R18" s="1"/>
      <c r="S18" s="1"/>
      <c r="T18" s="1"/>
      <c r="U18" s="1"/>
      <c r="V18" s="1"/>
      <c r="X18" s="1"/>
      <c r="Y18" s="1"/>
      <c r="Z18" s="1"/>
      <c r="AA18" s="1"/>
      <c r="AB18" s="1"/>
      <c r="AC18" s="1"/>
      <c r="AD18" s="1"/>
      <c r="AE18" s="1"/>
      <c r="AF18" s="1"/>
      <c r="AH18" s="26">
        <f>SUM(L21+Q18+X18+AC18)</f>
        <v>0</v>
      </c>
      <c r="AI18" s="26">
        <f>SUM(M21+R18+Y18+AD18)</f>
        <v>6</v>
      </c>
      <c r="AJ18" s="26">
        <f>SUM(N21+S18+Z18+AE18)</f>
        <v>2</v>
      </c>
      <c r="AK18" s="26">
        <f>SUM(O21+T18+AA18+AF18)</f>
        <v>0</v>
      </c>
      <c r="AL18" s="28">
        <f>SUM(P21+Q18+S18+T18+X18+Z18+AA18+AB18+AC18+AE18+AF18)</f>
        <v>8</v>
      </c>
    </row>
    <row r="19" spans="1:40">
      <c r="A19" s="1">
        <v>16</v>
      </c>
      <c r="B19" s="1" t="s">
        <v>130</v>
      </c>
      <c r="C19" s="1" t="s">
        <v>59</v>
      </c>
      <c r="D19" s="2"/>
      <c r="E19" s="2"/>
      <c r="F19" s="2">
        <v>8</v>
      </c>
      <c r="G19" s="2"/>
      <c r="H19" s="3"/>
      <c r="I19" s="3"/>
      <c r="J19" s="3">
        <v>9</v>
      </c>
      <c r="K19" s="3"/>
      <c r="L19" s="5">
        <f t="shared" si="7"/>
        <v>0</v>
      </c>
      <c r="M19" s="5">
        <f t="shared" si="8"/>
        <v>0</v>
      </c>
      <c r="N19" s="5">
        <f t="shared" si="9"/>
        <v>17</v>
      </c>
      <c r="O19" s="5">
        <f t="shared" si="10"/>
        <v>0</v>
      </c>
      <c r="P19" s="1">
        <f t="shared" si="11"/>
        <v>17</v>
      </c>
      <c r="Q19" s="1"/>
      <c r="R19" s="1"/>
      <c r="S19" s="1"/>
      <c r="T19" s="1"/>
      <c r="U19" s="1"/>
      <c r="V19" s="1"/>
      <c r="X19" s="1"/>
      <c r="Y19" s="1"/>
      <c r="Z19" s="1"/>
      <c r="AA19" s="1"/>
      <c r="AB19" s="1"/>
      <c r="AC19" s="1"/>
      <c r="AD19" s="1"/>
      <c r="AE19" s="1"/>
      <c r="AF19" s="1"/>
      <c r="AH19" s="26">
        <f>SUM(L24+Q19+X19+AC19)</f>
        <v>0</v>
      </c>
      <c r="AI19" s="26">
        <f>SUM(M24+R19+Y19+AD19)</f>
        <v>0</v>
      </c>
      <c r="AJ19" s="26">
        <f>SUM(N24+S19+Z19+AE19)</f>
        <v>2</v>
      </c>
      <c r="AK19" s="26">
        <f>SUM(O24+T19+AA19+AF19)</f>
        <v>5</v>
      </c>
      <c r="AL19" s="28">
        <f>SUM(P24+Q19+S19+T19+X19+Z19+AA19+AB19+AC19+AE19+AF19)</f>
        <v>7</v>
      </c>
    </row>
    <row r="20" spans="1:40">
      <c r="A20" s="1">
        <v>17</v>
      </c>
      <c r="B20" s="9" t="s">
        <v>150</v>
      </c>
      <c r="C20" s="9" t="s">
        <v>149</v>
      </c>
      <c r="D20" s="2"/>
      <c r="E20" s="2"/>
      <c r="F20" s="2"/>
      <c r="G20" s="2"/>
      <c r="H20" s="3">
        <v>16</v>
      </c>
      <c r="I20" s="3"/>
      <c r="J20" s="3"/>
      <c r="K20" s="3"/>
      <c r="L20" s="5">
        <v>16</v>
      </c>
      <c r="M20" s="5">
        <v>0</v>
      </c>
      <c r="N20" s="5">
        <v>0</v>
      </c>
      <c r="O20" s="5">
        <v>0</v>
      </c>
      <c r="P20" s="1">
        <v>16</v>
      </c>
      <c r="Q20" s="1"/>
      <c r="R20" s="1"/>
      <c r="S20" s="1"/>
      <c r="T20" s="1"/>
      <c r="U20" s="1"/>
      <c r="V20" s="1"/>
      <c r="X20" s="1"/>
      <c r="Y20" s="1"/>
      <c r="Z20" s="1"/>
      <c r="AA20" s="1"/>
      <c r="AB20" s="1"/>
      <c r="AC20" s="1"/>
      <c r="AD20" s="1"/>
      <c r="AE20" s="1"/>
      <c r="AF20" s="1"/>
      <c r="AH20" s="26">
        <f>SUM(L23+Q20+X20+AC20)</f>
        <v>0</v>
      </c>
      <c r="AI20" s="26">
        <f>SUM(M23+R20+Y20+AD20)</f>
        <v>6</v>
      </c>
      <c r="AJ20" s="26">
        <f>SUM(N23+S20+Z20+AE20)</f>
        <v>2</v>
      </c>
      <c r="AK20" s="26">
        <f>SUM(O23+T20+AA20+AF20)</f>
        <v>0</v>
      </c>
      <c r="AL20" s="28">
        <f>SUM(P23+Q20+S20+T20+X20+Z20+AA20+AB20+AC20+AE20+AF20)</f>
        <v>8</v>
      </c>
      <c r="AN20" s="47"/>
    </row>
    <row r="21" spans="1:40">
      <c r="A21" s="1">
        <v>18</v>
      </c>
      <c r="B21" s="9" t="s">
        <v>131</v>
      </c>
      <c r="C21" s="9" t="s">
        <v>36</v>
      </c>
      <c r="D21" s="2"/>
      <c r="E21" s="2">
        <v>6</v>
      </c>
      <c r="F21" s="2">
        <v>2</v>
      </c>
      <c r="G21" s="2"/>
      <c r="H21" s="3"/>
      <c r="I21" s="3"/>
      <c r="J21" s="3"/>
      <c r="K21" s="3"/>
      <c r="L21" s="5">
        <f t="shared" ref="L21:O25" si="12">SUM(D21,H21)</f>
        <v>0</v>
      </c>
      <c r="M21" s="5">
        <f t="shared" si="12"/>
        <v>6</v>
      </c>
      <c r="N21" s="5">
        <f t="shared" si="12"/>
        <v>2</v>
      </c>
      <c r="O21" s="5">
        <f t="shared" si="12"/>
        <v>0</v>
      </c>
      <c r="P21" s="1">
        <f>SUM(L21:O21)</f>
        <v>8</v>
      </c>
      <c r="Q21" s="1"/>
      <c r="R21" s="1"/>
      <c r="S21" s="1"/>
      <c r="T21" s="1"/>
      <c r="U21" s="1"/>
      <c r="V21" s="1"/>
      <c r="X21" s="1"/>
      <c r="Y21" s="1"/>
      <c r="Z21" s="1"/>
      <c r="AA21" s="1"/>
      <c r="AB21" s="1"/>
      <c r="AC21" s="1"/>
      <c r="AD21" s="1"/>
      <c r="AE21" s="1"/>
      <c r="AF21" s="1"/>
      <c r="AH21" s="26">
        <f>SUM(L13+Q21+X21+AC21)</f>
        <v>0</v>
      </c>
      <c r="AI21" s="26">
        <f>SUM(M13+R21+Y21+AD21)</f>
        <v>2</v>
      </c>
      <c r="AJ21" s="26">
        <f>SUM(N13+S21+Z21+AE21)</f>
        <v>10</v>
      </c>
      <c r="AK21" s="26">
        <f>SUM(O13+T21+AA21+AF21)</f>
        <v>10</v>
      </c>
      <c r="AL21" s="28">
        <f>SUM(P13+Q21+S21+T21+X21+Z21+AA21+AB21+AC21+AE21+AF21)</f>
        <v>22</v>
      </c>
    </row>
    <row r="22" spans="1:40">
      <c r="A22" s="1">
        <v>19</v>
      </c>
      <c r="B22" s="1" t="s">
        <v>139</v>
      </c>
      <c r="C22" s="1" t="s">
        <v>16</v>
      </c>
      <c r="D22" s="2"/>
      <c r="E22" s="2"/>
      <c r="F22" s="2"/>
      <c r="G22" s="2"/>
      <c r="H22" s="3"/>
      <c r="I22" s="3"/>
      <c r="J22" s="3">
        <v>8</v>
      </c>
      <c r="K22" s="3"/>
      <c r="L22" s="5">
        <f t="shared" si="12"/>
        <v>0</v>
      </c>
      <c r="M22" s="5">
        <f t="shared" si="12"/>
        <v>0</v>
      </c>
      <c r="N22" s="5">
        <f t="shared" si="12"/>
        <v>8</v>
      </c>
      <c r="O22" s="5">
        <f t="shared" si="12"/>
        <v>0</v>
      </c>
      <c r="P22" s="1">
        <f>SUM(L22:O22)</f>
        <v>8</v>
      </c>
      <c r="Q22" s="1"/>
      <c r="R22" s="1"/>
      <c r="S22" s="1"/>
      <c r="T22" s="1"/>
      <c r="U22" s="1"/>
      <c r="V22" s="1"/>
      <c r="X22" s="1"/>
      <c r="Y22" s="1"/>
      <c r="Z22" s="1"/>
      <c r="AA22" s="1"/>
      <c r="AB22" s="1"/>
      <c r="AC22" s="1"/>
      <c r="AD22" s="1"/>
      <c r="AE22" s="1"/>
      <c r="AF22" s="1"/>
      <c r="AH22" s="26">
        <f>SUM(L25+Q22+X22+AC22)</f>
        <v>0</v>
      </c>
      <c r="AI22" s="26">
        <f>SUM(M25+R22+Y22+AD22)</f>
        <v>1</v>
      </c>
      <c r="AJ22" s="26">
        <f>SUM(N25+S22+Z22+AE22)</f>
        <v>1</v>
      </c>
      <c r="AK22" s="26">
        <f>SUM(O25+T22+AA22+AF22)</f>
        <v>0</v>
      </c>
      <c r="AL22" s="28">
        <f>SUM(P25+Q22+S22+T22+X22+Z22+AA22+AB22+AC22+AE22+AF22)</f>
        <v>2</v>
      </c>
    </row>
    <row r="23" spans="1:40">
      <c r="A23" s="1">
        <v>20</v>
      </c>
      <c r="B23" s="1" t="s">
        <v>134</v>
      </c>
      <c r="C23" s="1" t="s">
        <v>16</v>
      </c>
      <c r="D23" s="2"/>
      <c r="E23" s="2"/>
      <c r="F23" s="2">
        <v>2</v>
      </c>
      <c r="G23" s="2"/>
      <c r="H23" s="3"/>
      <c r="I23" s="3">
        <v>6</v>
      </c>
      <c r="J23" s="3"/>
      <c r="K23" s="3"/>
      <c r="L23" s="5">
        <f t="shared" si="12"/>
        <v>0</v>
      </c>
      <c r="M23" s="5">
        <f t="shared" si="12"/>
        <v>6</v>
      </c>
      <c r="N23" s="5">
        <f t="shared" si="12"/>
        <v>2</v>
      </c>
      <c r="O23" s="5">
        <f t="shared" si="12"/>
        <v>0</v>
      </c>
      <c r="P23" s="1">
        <f>SUM(L23:O23)</f>
        <v>8</v>
      </c>
      <c r="Q23" s="1"/>
      <c r="R23" s="1"/>
      <c r="S23" s="1"/>
      <c r="T23" s="1"/>
      <c r="U23" s="1"/>
      <c r="V23" s="1"/>
      <c r="X23" s="1"/>
      <c r="Y23" s="1"/>
      <c r="Z23" s="1"/>
      <c r="AA23" s="1"/>
      <c r="AB23" s="1"/>
      <c r="AC23" s="1"/>
      <c r="AD23" s="1"/>
      <c r="AE23" s="1"/>
      <c r="AF23" s="1"/>
      <c r="AH23" s="26">
        <f>SUM(L17+Q23+X23+AC23)</f>
        <v>0</v>
      </c>
      <c r="AI23" s="26">
        <f>SUM(M17+R23+Y23+AD23)</f>
        <v>8</v>
      </c>
      <c r="AJ23" s="26">
        <f>SUM(N17+S23+Z23+AE23)</f>
        <v>0</v>
      </c>
      <c r="AK23" s="26">
        <f>SUM(O17+T23+AA23+AF23)</f>
        <v>10</v>
      </c>
      <c r="AL23" s="28">
        <f>SUM(P17+Q23+S23+T23+X23+Z23+AA23+AB23+AC23+AE23+AF23)</f>
        <v>18</v>
      </c>
    </row>
    <row r="24" spans="1:40">
      <c r="A24" s="1">
        <v>21</v>
      </c>
      <c r="B24" s="1" t="s">
        <v>132</v>
      </c>
      <c r="C24" s="1" t="s">
        <v>133</v>
      </c>
      <c r="D24" s="2"/>
      <c r="E24" s="2"/>
      <c r="F24" s="2"/>
      <c r="G24" s="2">
        <v>4</v>
      </c>
      <c r="H24" s="3"/>
      <c r="I24" s="3"/>
      <c r="J24" s="3">
        <v>2</v>
      </c>
      <c r="K24" s="3">
        <v>1</v>
      </c>
      <c r="L24" s="5">
        <f t="shared" si="12"/>
        <v>0</v>
      </c>
      <c r="M24" s="5">
        <f t="shared" si="12"/>
        <v>0</v>
      </c>
      <c r="N24" s="5">
        <f t="shared" si="12"/>
        <v>2</v>
      </c>
      <c r="O24" s="5">
        <f t="shared" si="12"/>
        <v>5</v>
      </c>
      <c r="P24" s="1">
        <f>SUM(L24:O24)</f>
        <v>7</v>
      </c>
      <c r="Q24" s="1"/>
      <c r="R24" s="1"/>
      <c r="S24" s="1"/>
      <c r="T24" s="1"/>
      <c r="U24" s="1"/>
      <c r="V24" s="1"/>
      <c r="X24" s="1"/>
      <c r="Y24" s="1"/>
      <c r="Z24" s="1"/>
      <c r="AA24" s="1"/>
      <c r="AB24" s="1"/>
      <c r="AC24" s="1"/>
      <c r="AD24" s="1"/>
      <c r="AE24" s="1"/>
      <c r="AF24" s="1"/>
      <c r="AH24" s="26">
        <f>SUM(L26+Q24+X24+AC24)</f>
        <v>0</v>
      </c>
      <c r="AI24" s="26">
        <f>SUM(M26+R24+Y24+AD24)</f>
        <v>0</v>
      </c>
      <c r="AJ24" s="26">
        <f>SUM(N26+S24+Z24+AE24)</f>
        <v>0</v>
      </c>
      <c r="AK24" s="26">
        <f>SUM(O26+T24+AA24+AF24)</f>
        <v>0</v>
      </c>
      <c r="AL24" s="28">
        <f>SUM(P26+Q24+S24+T24+X24+Z24+AA24+AB24+AC24+AE24+AF24)</f>
        <v>0</v>
      </c>
    </row>
    <row r="25" spans="1:40">
      <c r="A25" s="1">
        <v>22</v>
      </c>
      <c r="B25" s="9" t="s">
        <v>136</v>
      </c>
      <c r="C25" s="9" t="s">
        <v>137</v>
      </c>
      <c r="D25" s="2"/>
      <c r="E25" s="2">
        <v>1</v>
      </c>
      <c r="F25" s="2"/>
      <c r="G25" s="2"/>
      <c r="H25" s="3"/>
      <c r="I25" s="3"/>
      <c r="J25" s="3">
        <v>1</v>
      </c>
      <c r="K25" s="3"/>
      <c r="L25" s="5">
        <f t="shared" si="12"/>
        <v>0</v>
      </c>
      <c r="M25" s="5">
        <f t="shared" si="12"/>
        <v>1</v>
      </c>
      <c r="N25" s="5">
        <f t="shared" si="12"/>
        <v>1</v>
      </c>
      <c r="O25" s="5">
        <f t="shared" si="12"/>
        <v>0</v>
      </c>
      <c r="P25" s="1">
        <f>SUM(L25:O25)</f>
        <v>2</v>
      </c>
      <c r="Q25" s="1"/>
      <c r="R25" s="1"/>
      <c r="S25" s="1"/>
      <c r="T25" s="1"/>
      <c r="U25" s="1"/>
      <c r="V25" s="1"/>
      <c r="X25" s="1"/>
      <c r="Y25" s="1"/>
      <c r="Z25" s="1"/>
      <c r="AA25" s="1"/>
      <c r="AB25" s="1"/>
      <c r="AC25" s="1"/>
      <c r="AD25" s="1"/>
      <c r="AE25" s="1"/>
      <c r="AF25" s="1"/>
      <c r="AH25" s="26">
        <f>SUM(L22+Q25+X25+AC25)</f>
        <v>0</v>
      </c>
      <c r="AI25" s="26">
        <f>SUM(M22+R25+Y25+AD25)</f>
        <v>0</v>
      </c>
      <c r="AJ25" s="26">
        <f>SUM(N22+S25+Z25+AE25)</f>
        <v>8</v>
      </c>
      <c r="AK25" s="26">
        <f>SUM(O22+T25+AA25+AF25)</f>
        <v>0</v>
      </c>
      <c r="AL25" s="28">
        <f>SUM(P22+Q25+S25+T25+X25+Z25+AA25+AB25+AC25+AE25+AF25)</f>
        <v>8</v>
      </c>
    </row>
    <row r="26" spans="1:40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40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40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</sheetData>
  <sortState ref="B4:P27">
    <sortCondition descending="1" ref="P4:P27"/>
  </sortState>
  <mergeCells count="6">
    <mergeCell ref="D2:F2"/>
    <mergeCell ref="H2:J2"/>
    <mergeCell ref="L2:N2"/>
    <mergeCell ref="Q2:T2"/>
    <mergeCell ref="AH2:AL2"/>
    <mergeCell ref="X2:AF2"/>
  </mergeCells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2013</vt:lpstr>
      <vt:lpstr>2012</vt:lpstr>
      <vt:lpstr>2011</vt:lpstr>
      <vt:lpstr>2010</vt:lpstr>
      <vt:lpstr>2009</vt:lpstr>
      <vt:lpstr>2008</vt:lpstr>
    </vt:vector>
  </TitlesOfParts>
  <Manager/>
  <Company>Eesti Olümpiakomitee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Natalja Inno</dc:creator>
  <cp:keywords/>
  <dc:description/>
  <cp:lastModifiedBy>DELL</cp:lastModifiedBy>
  <cp:revision/>
  <dcterms:created xsi:type="dcterms:W3CDTF">2019-02-16T07:49:15Z</dcterms:created>
  <dcterms:modified xsi:type="dcterms:W3CDTF">2021-02-10T21:45:58Z</dcterms:modified>
  <cp:category/>
  <cp:contentStatus/>
</cp:coreProperties>
</file>