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2015" sheetId="14" r:id="rId1"/>
    <sheet name="2014" sheetId="11" r:id="rId2"/>
    <sheet name="2013" sheetId="9" r:id="rId3"/>
    <sheet name="2012" sheetId="10" r:id="rId4"/>
    <sheet name="2011" sheetId="1" r:id="rId5"/>
    <sheet name="2010" sheetId="2" r:id="rId6"/>
  </sheets>
  <definedNames>
    <definedName name="_xlnm._FilterDatabase" localSheetId="5" hidden="1">'2010'!$A$3:$U$3</definedName>
    <definedName name="_xlnm._FilterDatabase" localSheetId="4" hidden="1">'2011'!$B$3:$S$3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0" i="2"/>
  <c r="M6"/>
  <c r="M7"/>
  <c r="M8"/>
  <c r="M4"/>
  <c r="M5"/>
  <c r="M4" i="1"/>
  <c r="M8"/>
  <c r="M7"/>
  <c r="M5"/>
  <c r="M6"/>
  <c r="M9"/>
  <c r="M10"/>
  <c r="M3" i="10"/>
  <c r="M9"/>
  <c r="M13"/>
  <c r="M8"/>
  <c r="M5"/>
  <c r="M4"/>
  <c r="O4" i="9"/>
  <c r="O5"/>
  <c r="O6"/>
  <c r="O9"/>
  <c r="O7"/>
  <c r="O10"/>
  <c r="O8"/>
  <c r="O11"/>
  <c r="O14"/>
  <c r="O12"/>
  <c r="O13"/>
  <c r="G4" i="14"/>
  <c r="G5"/>
  <c r="G7"/>
  <c r="G6"/>
  <c r="G8"/>
  <c r="G9"/>
  <c r="G10"/>
  <c r="G11"/>
  <c r="G12"/>
  <c r="G13"/>
  <c r="G14"/>
  <c r="G3"/>
  <c r="J8" i="11"/>
  <c r="J5"/>
  <c r="J10"/>
  <c r="J7"/>
  <c r="J9"/>
  <c r="J6"/>
  <c r="J11"/>
  <c r="J14"/>
  <c r="J12"/>
  <c r="J13"/>
  <c r="J16"/>
  <c r="J15"/>
  <c r="J17"/>
  <c r="J18"/>
  <c r="J4"/>
  <c r="M13" i="2"/>
  <c r="M12"/>
  <c r="M11"/>
  <c r="M15"/>
  <c r="M17"/>
  <c r="M14"/>
  <c r="M18"/>
  <c r="M19"/>
  <c r="M16"/>
  <c r="M20"/>
  <c r="M9"/>
  <c r="M12" i="1"/>
  <c r="M11"/>
  <c r="M15"/>
  <c r="M14"/>
  <c r="M19"/>
  <c r="M13"/>
  <c r="M16"/>
  <c r="M17"/>
  <c r="M21"/>
  <c r="M18"/>
  <c r="M20"/>
  <c r="M6" i="10"/>
  <c r="M11"/>
  <c r="M7"/>
  <c r="M14"/>
  <c r="M10"/>
  <c r="M12"/>
  <c r="M15"/>
  <c r="M16"/>
  <c r="O15" i="9"/>
  <c r="Z19" i="2" l="1"/>
  <c r="Z20"/>
  <c r="Y23"/>
  <c r="Y4"/>
  <c r="AC20" l="1"/>
  <c r="AC23"/>
  <c r="Y19"/>
  <c r="Z23"/>
  <c r="AA23"/>
  <c r="AA19"/>
  <c r="AC21"/>
  <c r="AA21"/>
  <c r="Z21"/>
  <c r="Y22"/>
  <c r="Z22"/>
  <c r="AA22"/>
  <c r="AA20"/>
  <c r="AC22"/>
  <c r="AC19"/>
  <c r="Y21"/>
  <c r="Y20"/>
  <c r="AA15" l="1"/>
  <c r="AA14"/>
  <c r="AA16"/>
  <c r="AA18"/>
  <c r="Z15"/>
  <c r="Z14"/>
  <c r="Z16"/>
  <c r="Z18"/>
  <c r="Y16"/>
  <c r="Y18"/>
  <c r="AA6"/>
  <c r="AA9"/>
  <c r="AA7"/>
  <c r="AA5"/>
  <c r="AA8"/>
  <c r="AA12"/>
  <c r="AA11"/>
  <c r="AA13"/>
  <c r="AA10"/>
  <c r="AA4"/>
  <c r="Z6"/>
  <c r="Z9"/>
  <c r="Z7"/>
  <c r="Z5"/>
  <c r="Z8"/>
  <c r="Z12"/>
  <c r="Z11"/>
  <c r="Z13"/>
  <c r="Z10"/>
  <c r="Z17"/>
  <c r="Y6"/>
  <c r="Y9"/>
  <c r="Y7"/>
  <c r="Y5"/>
  <c r="Y8"/>
  <c r="Y12"/>
  <c r="Y11"/>
  <c r="Y13"/>
  <c r="Y10"/>
  <c r="Y17"/>
  <c r="AC4" l="1"/>
  <c r="Z4"/>
  <c r="AC17"/>
  <c r="AA17"/>
  <c r="AC15"/>
  <c r="Y15"/>
  <c r="AC14"/>
  <c r="Y14"/>
  <c r="AC12"/>
  <c r="AC9"/>
  <c r="AC10"/>
  <c r="AC16"/>
  <c r="AC18"/>
  <c r="AC5"/>
  <c r="AC8"/>
  <c r="AC6"/>
  <c r="AC13"/>
  <c r="AC11"/>
  <c r="AC7"/>
</calcChain>
</file>

<file path=xl/sharedStrings.xml><?xml version="1.0" encoding="utf-8"?>
<sst xmlns="http://schemas.openxmlformats.org/spreadsheetml/2006/main" count="290" uniqueCount="149">
  <si>
    <t>Lootuste KV I etapp</t>
  </si>
  <si>
    <t>Lootuste KV II etapp</t>
  </si>
  <si>
    <t>KOKKU</t>
  </si>
  <si>
    <t>FINAAL</t>
  </si>
  <si>
    <t>Võimleja</t>
  </si>
  <si>
    <t>Klubi</t>
  </si>
  <si>
    <t>VABA</t>
  </si>
  <si>
    <t>Alisa Monakova</t>
  </si>
  <si>
    <t>Milana Golovatsjova</t>
  </si>
  <si>
    <t>Mia Alexandra Indus</t>
  </si>
  <si>
    <t>Milla Plešankova</t>
  </si>
  <si>
    <t>Angelina Valberg</t>
  </si>
  <si>
    <t>MITMEVÕISTLUS</t>
  </si>
  <si>
    <t>RÕNGAS</t>
  </si>
  <si>
    <t>KOHT</t>
  </si>
  <si>
    <t>Amelia Galtšenko</t>
  </si>
  <si>
    <t>Karina Kostina</t>
  </si>
  <si>
    <t>Skai Vinkel</t>
  </si>
  <si>
    <t>Taissia Daveynis</t>
  </si>
  <si>
    <t>Anastassia Ostrioglo</t>
  </si>
  <si>
    <t>Nelli Serova</t>
  </si>
  <si>
    <t>Elis Kutkin</t>
  </si>
  <si>
    <t>Jeva Tsernomorova</t>
  </si>
  <si>
    <t>HÜPITS</t>
  </si>
  <si>
    <t>KURIKAD</t>
  </si>
  <si>
    <t>Valeria Di Lorenzo</t>
  </si>
  <si>
    <t>Regita Veide</t>
  </si>
  <si>
    <t>Elina Bumažnikova</t>
  </si>
  <si>
    <t>Maria Sarõi</t>
  </si>
  <si>
    <t>Yasmine Afrodite Grace Varjund</t>
  </si>
  <si>
    <t>Uljana Petrova</t>
  </si>
  <si>
    <t>MITMEVÕISTLIS</t>
  </si>
  <si>
    <t>Eesti Noorte MV</t>
  </si>
  <si>
    <t>AA</t>
  </si>
  <si>
    <t xml:space="preserve">KURIKAD </t>
  </si>
  <si>
    <t>Anastasia Nemerovskaja</t>
  </si>
  <si>
    <t>Sofia Jakovleva</t>
  </si>
  <si>
    <t>Anna-Karolina Obolonina</t>
  </si>
  <si>
    <t>Anastassija Davõdova</t>
  </si>
  <si>
    <t>Anna Marii Hoop</t>
  </si>
  <si>
    <t>Alisa Moiskaja</t>
  </si>
  <si>
    <t>Ksenija Solonintsik</t>
  </si>
  <si>
    <t>Margarita Drozdova</t>
  </si>
  <si>
    <t>Maribel Abel</t>
  </si>
  <si>
    <t>Anetta Fessak</t>
  </si>
  <si>
    <t>PALL</t>
  </si>
  <si>
    <t>VK Janika</t>
  </si>
  <si>
    <t>Zlata Lobina</t>
  </si>
  <si>
    <t>NPSK</t>
  </si>
  <si>
    <t>Keili Piirisild</t>
  </si>
  <si>
    <t>Alexandra Ivahnenko</t>
  </si>
  <si>
    <t>Olivia Veske</t>
  </si>
  <si>
    <t>Maria Katarina Tuunanen</t>
  </si>
  <si>
    <t>Valeria Kondratjuk</t>
  </si>
  <si>
    <t>Eva Krasnova</t>
  </si>
  <si>
    <t>Angelina Kuzmintsuk</t>
  </si>
  <si>
    <t>Marcelle Rakelmann</t>
  </si>
  <si>
    <t>Emma Hokkonen</t>
  </si>
  <si>
    <t>Bogdanova GC</t>
  </si>
  <si>
    <t>Isabel Olli</t>
  </si>
  <si>
    <t>Estelle Mariell Kõuts</t>
  </si>
  <si>
    <t>Zlata Fort</t>
  </si>
  <si>
    <t>Nikol Prohhorova</t>
  </si>
  <si>
    <t>Milana Malinauskaite</t>
  </si>
  <si>
    <t>Marie Heleen Jõgisuu</t>
  </si>
  <si>
    <t>Victoria Martovaja</t>
  </si>
  <si>
    <t>Marianna Nesterova</t>
  </si>
  <si>
    <t>Anna Melody</t>
  </si>
  <si>
    <t>Kokku</t>
  </si>
  <si>
    <t>Nora Saar</t>
  </si>
  <si>
    <t>Kristiina Jegorova</t>
  </si>
  <si>
    <t>Mia Michelle Raikkerus</t>
  </si>
  <si>
    <t>Lisandra Toom</t>
  </si>
  <si>
    <t>VK Elegance</t>
  </si>
  <si>
    <t>VK Rütmika</t>
  </si>
  <si>
    <t>VK Excite Dance</t>
  </si>
  <si>
    <t>VK Diiva</t>
  </si>
  <si>
    <t>1.</t>
  </si>
  <si>
    <t>Polina Babich</t>
  </si>
  <si>
    <t xml:space="preserve">2. </t>
  </si>
  <si>
    <t>3.</t>
  </si>
  <si>
    <t>Aleksandra Chernikova</t>
  </si>
  <si>
    <t xml:space="preserve">4. </t>
  </si>
  <si>
    <t>Alisa Bumaznikova</t>
  </si>
  <si>
    <t xml:space="preserve">5. </t>
  </si>
  <si>
    <t>Dora Morduhhovich</t>
  </si>
  <si>
    <t>6.</t>
  </si>
  <si>
    <t>Mari Zemzurova</t>
  </si>
  <si>
    <t xml:space="preserve">7. </t>
  </si>
  <si>
    <t>Kristelle Lepna</t>
  </si>
  <si>
    <t>Graatsia</t>
  </si>
  <si>
    <t>8.</t>
  </si>
  <si>
    <t>9.</t>
  </si>
  <si>
    <t>Mirjam Pärn</t>
  </si>
  <si>
    <t>Laura Puusepp</t>
  </si>
  <si>
    <t>Viktoria Müürsepp</t>
  </si>
  <si>
    <t>Lootuste KV 1</t>
  </si>
  <si>
    <t>Lootuste KV 2</t>
  </si>
  <si>
    <t>Lootuste KV  2022</t>
  </si>
  <si>
    <t xml:space="preserve">Lootuste KV I </t>
  </si>
  <si>
    <t>Aleksandra Kitajeva</t>
  </si>
  <si>
    <t>Anna Prokopenko</t>
  </si>
  <si>
    <t>Veronika Di Lorenzo</t>
  </si>
  <si>
    <t xml:space="preserve">VK Excite Dance </t>
  </si>
  <si>
    <t>VK Noorus</t>
  </si>
  <si>
    <t>VK Janika Tallinn</t>
  </si>
  <si>
    <t>Adelina Kovaljova</t>
  </si>
  <si>
    <t>VK Janika TLN</t>
  </si>
  <si>
    <t>VK Fancette</t>
  </si>
  <si>
    <t>Lisete Laureen Kongo</t>
  </si>
  <si>
    <t>LINT</t>
  </si>
  <si>
    <t>Vk Elegance</t>
  </si>
  <si>
    <t>Kendra Laurisson</t>
  </si>
  <si>
    <t>Anna Seljagina</t>
  </si>
  <si>
    <t>Uljana Vallimets</t>
  </si>
  <si>
    <t>Bianka Treufeldt</t>
  </si>
  <si>
    <t>Vk Janika</t>
  </si>
  <si>
    <t>Anna Djuzev</t>
  </si>
  <si>
    <t>Maria Serstobitova</t>
  </si>
  <si>
    <t>Tip-Top</t>
  </si>
  <si>
    <t>Hanna Puusepp</t>
  </si>
  <si>
    <t>10.</t>
  </si>
  <si>
    <t>11.</t>
  </si>
  <si>
    <t>12.</t>
  </si>
  <si>
    <t>Lootuste KV II</t>
  </si>
  <si>
    <t>Eva Kochergina</t>
  </si>
  <si>
    <t>Anna Melody SK</t>
  </si>
  <si>
    <t>Hanna-Loora Eha</t>
  </si>
  <si>
    <t>Amina Muhhamadejeva</t>
  </si>
  <si>
    <t>Aleksandra Vaganova</t>
  </si>
  <si>
    <t>Katalina Bresovskaja</t>
  </si>
  <si>
    <t>Kira Saealle</t>
  </si>
  <si>
    <t>Sofija Pavlova</t>
  </si>
  <si>
    <t>Anastasija Ivanova</t>
  </si>
  <si>
    <t>Sofia Skirina</t>
  </si>
  <si>
    <t>Laura Ladva</t>
  </si>
  <si>
    <t>Evelin Sinilill</t>
  </si>
  <si>
    <t>Brita Kommusaar</t>
  </si>
  <si>
    <t>Mila Antipenko</t>
  </si>
  <si>
    <t>Heleriin Kirss</t>
  </si>
  <si>
    <t>LOOTUSTE KV II etapp</t>
  </si>
  <si>
    <t>LOOTUSTE KV I etapp</t>
  </si>
  <si>
    <t>Simoona Narusing</t>
  </si>
  <si>
    <t>Elena Manuilova</t>
  </si>
  <si>
    <t>VK Kirke</t>
  </si>
  <si>
    <t>Finaal</t>
  </si>
  <si>
    <t>Rõngas</t>
  </si>
  <si>
    <t>Kurikas</t>
  </si>
  <si>
    <t>Lint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</si>
</sst>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3" borderId="5" xfId="0" applyFill="1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1" fillId="0" borderId="10" xfId="0" applyFont="1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2" fillId="4" borderId="1" xfId="0" applyFont="1" applyFill="1" applyBorder="1"/>
    <xf numFmtId="0" fontId="0" fillId="4" borderId="1" xfId="0" applyFill="1" applyBorder="1"/>
    <xf numFmtId="0" fontId="1" fillId="0" borderId="1" xfId="0" applyFont="1" applyBorder="1"/>
    <xf numFmtId="0" fontId="0" fillId="3" borderId="3" xfId="0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0" borderId="3" xfId="0" applyBorder="1"/>
    <xf numFmtId="0" fontId="0" fillId="5" borderId="1" xfId="0" applyFill="1" applyBorder="1"/>
    <xf numFmtId="0" fontId="0" fillId="3" borderId="11" xfId="0" applyFill="1" applyBorder="1"/>
    <xf numFmtId="0" fontId="0" fillId="0" borderId="12" xfId="0" applyBorder="1"/>
    <xf numFmtId="0" fontId="0" fillId="0" borderId="13" xfId="0" applyFill="1" applyBorder="1"/>
    <xf numFmtId="0" fontId="0" fillId="0" borderId="3" xfId="0" applyFill="1" applyBorder="1"/>
    <xf numFmtId="0" fontId="0" fillId="0" borderId="0" xfId="0" applyFill="1" applyBorder="1" applyAlignment="1">
      <alignment horizontal="center" wrapText="1"/>
    </xf>
    <xf numFmtId="0" fontId="0" fillId="0" borderId="5" xfId="0" applyFont="1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14" xfId="0" applyFill="1" applyBorder="1"/>
    <xf numFmtId="0" fontId="0" fillId="6" borderId="1" xfId="0" applyFill="1" applyBorder="1"/>
    <xf numFmtId="0" fontId="0" fillId="6" borderId="2" xfId="0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0" fillId="6" borderId="0" xfId="0" applyFill="1"/>
    <xf numFmtId="0" fontId="0" fillId="3" borderId="1" xfId="0" applyFill="1" applyBorder="1" applyAlignment="1">
      <alignment horizontal="center" wrapText="1"/>
    </xf>
    <xf numFmtId="0" fontId="0" fillId="7" borderId="1" xfId="0" applyFill="1" applyBorder="1"/>
    <xf numFmtId="0" fontId="0" fillId="8" borderId="1" xfId="0" applyFill="1" applyBorder="1"/>
    <xf numFmtId="0" fontId="0" fillId="7" borderId="1" xfId="0" applyFill="1" applyBorder="1" applyAlignment="1"/>
    <xf numFmtId="0" fontId="0" fillId="5" borderId="1" xfId="0" applyFill="1" applyBorder="1" applyAlignment="1"/>
    <xf numFmtId="0" fontId="0" fillId="5" borderId="2" xfId="0" applyFill="1" applyBorder="1"/>
    <xf numFmtId="0" fontId="0" fillId="6" borderId="4" xfId="0" applyFill="1" applyBorder="1" applyAlignment="1">
      <alignment wrapText="1"/>
    </xf>
    <xf numFmtId="0" fontId="0" fillId="5" borderId="1" xfId="0" applyFill="1" applyBorder="1" applyAlignment="1">
      <alignment horizontal="left"/>
    </xf>
    <xf numFmtId="0" fontId="0" fillId="7" borderId="1" xfId="0" applyFill="1" applyBorder="1" applyAlignment="1">
      <alignment wrapText="1"/>
    </xf>
    <xf numFmtId="0" fontId="0" fillId="9" borderId="1" xfId="0" applyFill="1" applyBorder="1"/>
    <xf numFmtId="0" fontId="0" fillId="10" borderId="1" xfId="0" applyFill="1" applyBorder="1"/>
    <xf numFmtId="0" fontId="0" fillId="9" borderId="2" xfId="0" applyFill="1" applyBorder="1" applyAlignment="1"/>
    <xf numFmtId="0" fontId="0" fillId="9" borderId="4" xfId="0" applyFill="1" applyBorder="1" applyAlignment="1"/>
    <xf numFmtId="0" fontId="0" fillId="9" borderId="1" xfId="0" applyFill="1" applyBorder="1" applyAlignment="1"/>
    <xf numFmtId="0" fontId="0" fillId="3" borderId="1" xfId="0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9" borderId="2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H18" sqref="H18"/>
    </sheetView>
  </sheetViews>
  <sheetFormatPr defaultRowHeight="15"/>
  <cols>
    <col min="1" max="1" width="4.7109375" customWidth="1"/>
    <col min="2" max="2" width="22.42578125" customWidth="1"/>
    <col min="3" max="3" width="15" customWidth="1"/>
    <col min="4" max="4" width="13.5703125" customWidth="1"/>
    <col min="5" max="5" width="14.42578125" customWidth="1"/>
  </cols>
  <sheetData>
    <row r="1" spans="1:7">
      <c r="A1" s="1"/>
      <c r="B1" s="1"/>
      <c r="C1" s="1"/>
      <c r="D1" s="31" t="s">
        <v>96</v>
      </c>
      <c r="E1" s="21" t="s">
        <v>97</v>
      </c>
      <c r="F1" s="45" t="s">
        <v>145</v>
      </c>
      <c r="G1" s="37" t="s">
        <v>68</v>
      </c>
    </row>
    <row r="2" spans="1:7">
      <c r="A2" s="1"/>
      <c r="B2" s="1">
        <v>2015</v>
      </c>
      <c r="C2" s="1"/>
      <c r="D2" s="31" t="s">
        <v>6</v>
      </c>
      <c r="E2" s="21" t="s">
        <v>6</v>
      </c>
      <c r="F2" s="45" t="s">
        <v>6</v>
      </c>
      <c r="G2" s="37"/>
    </row>
    <row r="3" spans="1:7">
      <c r="A3" s="1" t="s">
        <v>77</v>
      </c>
      <c r="B3" s="1" t="s">
        <v>83</v>
      </c>
      <c r="C3" s="1" t="s">
        <v>73</v>
      </c>
      <c r="D3" s="31">
        <v>16</v>
      </c>
      <c r="E3" s="21">
        <v>12</v>
      </c>
      <c r="F3" s="45">
        <v>16</v>
      </c>
      <c r="G3" s="37">
        <f>SUM(D3:F3)</f>
        <v>44</v>
      </c>
    </row>
    <row r="4" spans="1:7">
      <c r="A4" s="1" t="s">
        <v>79</v>
      </c>
      <c r="B4" s="30" t="s">
        <v>93</v>
      </c>
      <c r="C4" s="30" t="s">
        <v>46</v>
      </c>
      <c r="D4" s="35">
        <v>14</v>
      </c>
      <c r="E4" s="21">
        <v>14</v>
      </c>
      <c r="F4" s="45">
        <v>14</v>
      </c>
      <c r="G4" s="37">
        <f t="shared" ref="G4:G14" si="0">SUM(D4:F4)</f>
        <v>42</v>
      </c>
    </row>
    <row r="5" spans="1:7">
      <c r="A5" s="1" t="s">
        <v>80</v>
      </c>
      <c r="B5" s="1" t="s">
        <v>89</v>
      </c>
      <c r="C5" s="1" t="s">
        <v>90</v>
      </c>
      <c r="D5" s="31">
        <v>12</v>
      </c>
      <c r="E5" s="21">
        <v>10</v>
      </c>
      <c r="F5" s="45">
        <v>10</v>
      </c>
      <c r="G5" s="37">
        <f t="shared" si="0"/>
        <v>32</v>
      </c>
    </row>
    <row r="6" spans="1:7">
      <c r="A6" s="1" t="s">
        <v>82</v>
      </c>
      <c r="B6" s="4" t="s">
        <v>118</v>
      </c>
      <c r="C6" s="4" t="s">
        <v>73</v>
      </c>
      <c r="D6" s="31"/>
      <c r="E6" s="21">
        <v>16</v>
      </c>
      <c r="F6" s="45">
        <v>12</v>
      </c>
      <c r="G6" s="37">
        <f>SUM(D6:F6)</f>
        <v>28</v>
      </c>
    </row>
    <row r="7" spans="1:7">
      <c r="A7" s="1" t="s">
        <v>84</v>
      </c>
      <c r="B7" s="1" t="s">
        <v>85</v>
      </c>
      <c r="C7" s="1" t="s">
        <v>58</v>
      </c>
      <c r="D7" s="31">
        <v>10</v>
      </c>
      <c r="E7" s="21">
        <v>9</v>
      </c>
      <c r="F7" s="45">
        <v>8</v>
      </c>
      <c r="G7" s="37">
        <f>SUM(D7:F7)</f>
        <v>27</v>
      </c>
    </row>
    <row r="8" spans="1:7">
      <c r="A8" s="1" t="s">
        <v>86</v>
      </c>
      <c r="B8" s="1" t="s">
        <v>78</v>
      </c>
      <c r="C8" s="1" t="s">
        <v>73</v>
      </c>
      <c r="D8" s="31">
        <v>6</v>
      </c>
      <c r="E8" s="21">
        <v>8</v>
      </c>
      <c r="F8" s="45">
        <v>9</v>
      </c>
      <c r="G8" s="37">
        <f t="shared" si="0"/>
        <v>23</v>
      </c>
    </row>
    <row r="9" spans="1:7">
      <c r="A9" s="1" t="s">
        <v>88</v>
      </c>
      <c r="B9" s="1" t="s">
        <v>87</v>
      </c>
      <c r="C9" s="1" t="s">
        <v>58</v>
      </c>
      <c r="D9" s="31">
        <v>9</v>
      </c>
      <c r="E9" s="21">
        <v>2</v>
      </c>
      <c r="F9" s="45">
        <v>6</v>
      </c>
      <c r="G9" s="37">
        <f t="shared" si="0"/>
        <v>17</v>
      </c>
    </row>
    <row r="10" spans="1:7">
      <c r="A10" s="1" t="s">
        <v>91</v>
      </c>
      <c r="B10" s="1" t="s">
        <v>81</v>
      </c>
      <c r="C10" s="1" t="s">
        <v>73</v>
      </c>
      <c r="D10" s="31">
        <v>8</v>
      </c>
      <c r="E10" s="21"/>
      <c r="F10" s="45"/>
      <c r="G10" s="37">
        <f t="shared" si="0"/>
        <v>8</v>
      </c>
    </row>
    <row r="11" spans="1:7">
      <c r="A11" s="1" t="s">
        <v>92</v>
      </c>
      <c r="B11" s="4" t="s">
        <v>117</v>
      </c>
      <c r="C11" s="4" t="s">
        <v>119</v>
      </c>
      <c r="D11" s="31"/>
      <c r="E11" s="21">
        <v>6</v>
      </c>
      <c r="F11" s="45"/>
      <c r="G11" s="37">
        <f t="shared" si="0"/>
        <v>6</v>
      </c>
    </row>
    <row r="12" spans="1:7">
      <c r="A12" s="4" t="s">
        <v>121</v>
      </c>
      <c r="B12" s="4" t="s">
        <v>120</v>
      </c>
      <c r="C12" s="1" t="s">
        <v>144</v>
      </c>
      <c r="D12" s="31"/>
      <c r="E12" s="21">
        <v>4</v>
      </c>
      <c r="F12" s="45"/>
      <c r="G12" s="37">
        <f t="shared" si="0"/>
        <v>4</v>
      </c>
    </row>
    <row r="13" spans="1:7">
      <c r="A13" s="4" t="s">
        <v>122</v>
      </c>
      <c r="B13" s="1" t="s">
        <v>94</v>
      </c>
      <c r="C13" s="1" t="s">
        <v>76</v>
      </c>
      <c r="D13" s="31">
        <v>4</v>
      </c>
      <c r="E13" s="21"/>
      <c r="F13" s="45"/>
      <c r="G13" s="37">
        <f t="shared" si="0"/>
        <v>4</v>
      </c>
    </row>
    <row r="14" spans="1:7">
      <c r="A14" s="4" t="s">
        <v>123</v>
      </c>
      <c r="B14" s="1" t="s">
        <v>95</v>
      </c>
      <c r="C14" s="1" t="s">
        <v>73</v>
      </c>
      <c r="D14" s="31">
        <v>2</v>
      </c>
      <c r="E14" s="21"/>
      <c r="F14" s="45"/>
      <c r="G14" s="37">
        <f t="shared" si="0"/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L11" sqref="L11"/>
    </sheetView>
  </sheetViews>
  <sheetFormatPr defaultRowHeight="15"/>
  <cols>
    <col min="1" max="1" width="6" customWidth="1"/>
    <col min="2" max="2" width="24.7109375" customWidth="1"/>
    <col min="3" max="3" width="15.85546875" bestFit="1" customWidth="1"/>
    <col min="4" max="4" width="7.7109375" customWidth="1"/>
    <col min="5" max="5" width="8.7109375" customWidth="1"/>
  </cols>
  <sheetData>
    <row r="1" spans="1:10">
      <c r="B1" s="13" t="s">
        <v>98</v>
      </c>
    </row>
    <row r="2" spans="1:10">
      <c r="A2" s="1"/>
      <c r="B2" s="4">
        <v>2014</v>
      </c>
      <c r="C2" s="1"/>
      <c r="D2" s="50" t="s">
        <v>99</v>
      </c>
      <c r="E2" s="50"/>
      <c r="F2" s="51" t="s">
        <v>124</v>
      </c>
      <c r="G2" s="52"/>
      <c r="H2" s="53" t="s">
        <v>145</v>
      </c>
      <c r="I2" s="54"/>
      <c r="J2" s="37" t="s">
        <v>2</v>
      </c>
    </row>
    <row r="3" spans="1:10">
      <c r="A3" s="1"/>
      <c r="B3" s="1" t="s">
        <v>4</v>
      </c>
      <c r="C3" s="1" t="s">
        <v>5</v>
      </c>
      <c r="D3" s="5" t="s">
        <v>6</v>
      </c>
      <c r="E3" s="5" t="s">
        <v>13</v>
      </c>
      <c r="F3" s="21" t="s">
        <v>6</v>
      </c>
      <c r="G3" s="21" t="s">
        <v>13</v>
      </c>
      <c r="H3" s="46" t="s">
        <v>6</v>
      </c>
      <c r="I3" s="46" t="s">
        <v>146</v>
      </c>
      <c r="J3" s="37"/>
    </row>
    <row r="4" spans="1:10">
      <c r="A4" s="1">
        <v>1</v>
      </c>
      <c r="B4" s="1" t="s">
        <v>57</v>
      </c>
      <c r="C4" s="1" t="s">
        <v>58</v>
      </c>
      <c r="D4" s="5">
        <v>10</v>
      </c>
      <c r="E4" s="5">
        <v>16</v>
      </c>
      <c r="F4" s="21">
        <v>9</v>
      </c>
      <c r="G4" s="21">
        <v>16</v>
      </c>
      <c r="H4" s="46">
        <v>14</v>
      </c>
      <c r="I4" s="46">
        <v>12</v>
      </c>
      <c r="J4" s="37">
        <f>SUM(D4:I4)</f>
        <v>77</v>
      </c>
    </row>
    <row r="5" spans="1:10">
      <c r="A5" s="1">
        <v>2</v>
      </c>
      <c r="B5" s="1" t="s">
        <v>53</v>
      </c>
      <c r="C5" s="1" t="s">
        <v>73</v>
      </c>
      <c r="D5" s="5">
        <v>16</v>
      </c>
      <c r="E5" s="5">
        <v>6</v>
      </c>
      <c r="F5" s="21">
        <v>14</v>
      </c>
      <c r="G5" s="21">
        <v>1</v>
      </c>
      <c r="H5" s="46">
        <v>12</v>
      </c>
      <c r="I5" s="46">
        <v>9</v>
      </c>
      <c r="J5" s="37">
        <f>SUM(D5:I5)</f>
        <v>58</v>
      </c>
    </row>
    <row r="6" spans="1:10">
      <c r="A6" s="1">
        <v>3</v>
      </c>
      <c r="B6" s="1" t="s">
        <v>54</v>
      </c>
      <c r="C6" s="1" t="s">
        <v>73</v>
      </c>
      <c r="D6" s="5">
        <v>8</v>
      </c>
      <c r="E6" s="5"/>
      <c r="F6" s="21">
        <v>16</v>
      </c>
      <c r="G6" s="21">
        <v>2</v>
      </c>
      <c r="H6" s="46">
        <v>16</v>
      </c>
      <c r="I6" s="46">
        <v>16</v>
      </c>
      <c r="J6" s="37">
        <f>SUM(D6:I6)</f>
        <v>58</v>
      </c>
    </row>
    <row r="7" spans="1:10">
      <c r="A7" s="1">
        <v>4</v>
      </c>
      <c r="B7" s="1" t="s">
        <v>56</v>
      </c>
      <c r="C7" s="1" t="s">
        <v>73</v>
      </c>
      <c r="D7" s="5">
        <v>9</v>
      </c>
      <c r="E7" s="5">
        <v>1</v>
      </c>
      <c r="F7" s="21">
        <v>10</v>
      </c>
      <c r="G7" s="21">
        <v>12</v>
      </c>
      <c r="H7" s="46">
        <v>10</v>
      </c>
      <c r="I7" s="46">
        <v>14</v>
      </c>
      <c r="J7" s="37">
        <f>SUM(D7:I7)</f>
        <v>56</v>
      </c>
    </row>
    <row r="8" spans="1:10">
      <c r="A8" s="1">
        <v>5</v>
      </c>
      <c r="B8" s="1" t="s">
        <v>55</v>
      </c>
      <c r="C8" s="1" t="s">
        <v>73</v>
      </c>
      <c r="D8" s="5">
        <v>14</v>
      </c>
      <c r="E8" s="5">
        <v>2</v>
      </c>
      <c r="F8" s="21">
        <v>14</v>
      </c>
      <c r="G8" s="21">
        <v>9</v>
      </c>
      <c r="H8" s="46">
        <v>9</v>
      </c>
      <c r="I8" s="46"/>
      <c r="J8" s="37">
        <f>SUM(D8:I8)</f>
        <v>48</v>
      </c>
    </row>
    <row r="9" spans="1:10">
      <c r="A9" s="1">
        <v>6</v>
      </c>
      <c r="B9" s="4" t="s">
        <v>101</v>
      </c>
      <c r="C9" s="4" t="s">
        <v>73</v>
      </c>
      <c r="D9" s="5">
        <v>4</v>
      </c>
      <c r="E9" s="5">
        <v>14</v>
      </c>
      <c r="F9" s="21">
        <v>4</v>
      </c>
      <c r="G9" s="21">
        <v>6</v>
      </c>
      <c r="H9" s="46">
        <v>8</v>
      </c>
      <c r="I9" s="46">
        <v>10</v>
      </c>
      <c r="J9" s="37">
        <f t="shared" ref="J9:J18" si="0">SUM(D9:I9)</f>
        <v>46</v>
      </c>
    </row>
    <row r="10" spans="1:10">
      <c r="A10" s="1">
        <v>7</v>
      </c>
      <c r="B10" s="1" t="s">
        <v>60</v>
      </c>
      <c r="C10" s="1" t="s">
        <v>104</v>
      </c>
      <c r="D10" s="5">
        <v>12</v>
      </c>
      <c r="E10" s="5">
        <v>12</v>
      </c>
      <c r="F10" s="21">
        <v>2</v>
      </c>
      <c r="G10" s="21">
        <v>8</v>
      </c>
      <c r="H10" s="46">
        <v>4</v>
      </c>
      <c r="I10" s="46">
        <v>6</v>
      </c>
      <c r="J10" s="37">
        <f>SUM(D10:I10)</f>
        <v>44</v>
      </c>
    </row>
    <row r="11" spans="1:10">
      <c r="A11" s="1">
        <v>8</v>
      </c>
      <c r="B11" s="4" t="s">
        <v>100</v>
      </c>
      <c r="C11" s="4" t="s">
        <v>104</v>
      </c>
      <c r="D11" s="5">
        <v>6</v>
      </c>
      <c r="E11" s="5">
        <v>9</v>
      </c>
      <c r="F11" s="21">
        <v>6</v>
      </c>
      <c r="G11" s="21"/>
      <c r="H11" s="46">
        <v>2</v>
      </c>
      <c r="I11" s="46">
        <v>1</v>
      </c>
      <c r="J11" s="37">
        <f t="shared" si="0"/>
        <v>24</v>
      </c>
    </row>
    <row r="12" spans="1:10">
      <c r="A12" s="1">
        <v>9</v>
      </c>
      <c r="B12" s="1" t="s">
        <v>59</v>
      </c>
      <c r="C12" s="1" t="s">
        <v>105</v>
      </c>
      <c r="D12" s="5"/>
      <c r="E12" s="5">
        <v>4</v>
      </c>
      <c r="F12" s="21">
        <v>8</v>
      </c>
      <c r="G12" s="21"/>
      <c r="H12" s="46">
        <v>6</v>
      </c>
      <c r="I12" s="46"/>
      <c r="J12" s="37">
        <f>SUM(D12:I12)</f>
        <v>18</v>
      </c>
    </row>
    <row r="13" spans="1:10">
      <c r="A13" s="1">
        <v>10</v>
      </c>
      <c r="B13" s="4" t="s">
        <v>102</v>
      </c>
      <c r="C13" s="4" t="s">
        <v>103</v>
      </c>
      <c r="D13" s="5">
        <v>2</v>
      </c>
      <c r="E13" s="5">
        <v>8</v>
      </c>
      <c r="F13" s="21"/>
      <c r="G13" s="21"/>
      <c r="H13" s="46"/>
      <c r="I13" s="46">
        <v>8</v>
      </c>
      <c r="J13" s="37">
        <f>SUM(D13:I13)</f>
        <v>18</v>
      </c>
    </row>
    <row r="14" spans="1:10">
      <c r="A14" s="4">
        <v>11</v>
      </c>
      <c r="B14" s="4" t="s">
        <v>125</v>
      </c>
      <c r="C14" s="4" t="s">
        <v>126</v>
      </c>
      <c r="D14" s="5"/>
      <c r="E14" s="5"/>
      <c r="F14" s="21">
        <v>1</v>
      </c>
      <c r="G14" s="21">
        <v>14</v>
      </c>
      <c r="H14" s="46"/>
      <c r="I14" s="46">
        <v>2</v>
      </c>
      <c r="J14" s="37">
        <f>SUM(D14:I14)</f>
        <v>17</v>
      </c>
    </row>
    <row r="15" spans="1:10">
      <c r="A15" s="4">
        <v>12</v>
      </c>
      <c r="B15" s="1" t="s">
        <v>62</v>
      </c>
      <c r="C15" s="1" t="s">
        <v>58</v>
      </c>
      <c r="D15" s="5"/>
      <c r="E15" s="5">
        <v>10</v>
      </c>
      <c r="F15" s="21"/>
      <c r="G15" s="21"/>
      <c r="H15" s="46"/>
      <c r="I15" s="46">
        <v>4</v>
      </c>
      <c r="J15" s="37">
        <f>SUM(D15:I15)</f>
        <v>14</v>
      </c>
    </row>
    <row r="16" spans="1:10">
      <c r="A16" s="4">
        <v>13</v>
      </c>
      <c r="B16" s="4" t="s">
        <v>127</v>
      </c>
      <c r="C16" s="4" t="s">
        <v>76</v>
      </c>
      <c r="D16" s="5"/>
      <c r="E16" s="5"/>
      <c r="F16" s="21"/>
      <c r="G16" s="21">
        <v>10</v>
      </c>
      <c r="H16" s="46">
        <v>1</v>
      </c>
      <c r="I16" s="46"/>
      <c r="J16" s="37">
        <f>SUM(D16:I16)</f>
        <v>11</v>
      </c>
    </row>
    <row r="17" spans="1:10">
      <c r="A17" s="4">
        <v>14</v>
      </c>
      <c r="B17" s="4" t="s">
        <v>128</v>
      </c>
      <c r="C17" s="4" t="s">
        <v>73</v>
      </c>
      <c r="D17" s="5"/>
      <c r="E17" s="5"/>
      <c r="F17" s="21"/>
      <c r="G17" s="21">
        <v>4</v>
      </c>
      <c r="H17" s="46"/>
      <c r="I17" s="46"/>
      <c r="J17" s="37">
        <f t="shared" si="0"/>
        <v>4</v>
      </c>
    </row>
    <row r="18" spans="1:10">
      <c r="A18" s="4">
        <v>15</v>
      </c>
      <c r="B18" s="1" t="s">
        <v>61</v>
      </c>
      <c r="C18" s="1" t="s">
        <v>73</v>
      </c>
      <c r="D18" s="5">
        <v>1</v>
      </c>
      <c r="E18" s="5"/>
      <c r="F18" s="21"/>
      <c r="G18" s="21"/>
      <c r="H18" s="46"/>
      <c r="I18" s="46"/>
      <c r="J18" s="37">
        <f t="shared" si="0"/>
        <v>1</v>
      </c>
    </row>
    <row r="19" spans="1:10">
      <c r="A19" s="3"/>
    </row>
    <row r="20" spans="1:10">
      <c r="A20" s="3"/>
    </row>
    <row r="21" spans="1:10">
      <c r="A21" s="3"/>
    </row>
    <row r="22" spans="1:10">
      <c r="A22" s="3"/>
      <c r="B22" s="3"/>
      <c r="C22" s="3"/>
      <c r="D22" s="3"/>
      <c r="E22" s="3"/>
    </row>
    <row r="23" spans="1:10">
      <c r="A23" s="3"/>
      <c r="B23" s="3"/>
      <c r="C23" s="3"/>
      <c r="D23" s="3"/>
      <c r="E23" s="3"/>
    </row>
    <row r="24" spans="1:10">
      <c r="A24" s="14"/>
      <c r="B24" s="14"/>
      <c r="C24" s="14"/>
      <c r="D24" s="14"/>
      <c r="E24" s="14"/>
    </row>
    <row r="25" spans="1:10">
      <c r="A25" s="14"/>
      <c r="B25" s="14"/>
      <c r="C25" s="14"/>
      <c r="D25" s="14"/>
      <c r="E25" s="14"/>
    </row>
  </sheetData>
  <mergeCells count="3">
    <mergeCell ref="D2:E2"/>
    <mergeCell ref="F2:G2"/>
    <mergeCell ref="H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S11" sqref="S11"/>
    </sheetView>
  </sheetViews>
  <sheetFormatPr defaultColWidth="8.85546875" defaultRowHeight="15"/>
  <cols>
    <col min="1" max="1" width="4.7109375" customWidth="1"/>
    <col min="2" max="2" width="27.140625" customWidth="1"/>
    <col min="3" max="3" width="12.85546875" customWidth="1"/>
    <col min="4" max="4" width="8.7109375" customWidth="1"/>
    <col min="5" max="5" width="9.85546875" customWidth="1"/>
    <col min="6" max="6" width="9.5703125" customWidth="1"/>
    <col min="7" max="8" width="0" hidden="1" customWidth="1"/>
    <col min="9" max="9" width="12.140625" customWidth="1"/>
  </cols>
  <sheetData>
    <row r="1" spans="1:15">
      <c r="B1" s="13"/>
    </row>
    <row r="2" spans="1:15" ht="15" customHeight="1">
      <c r="A2" s="1"/>
      <c r="B2" s="33">
        <v>2013</v>
      </c>
      <c r="C2" s="1"/>
      <c r="D2" s="56" t="s">
        <v>0</v>
      </c>
      <c r="E2" s="57"/>
      <c r="F2" s="57"/>
      <c r="G2" s="42"/>
      <c r="H2" s="42"/>
      <c r="I2" s="55" t="s">
        <v>1</v>
      </c>
      <c r="J2" s="55"/>
      <c r="K2" s="51"/>
      <c r="L2" s="58" t="s">
        <v>145</v>
      </c>
      <c r="M2" s="59"/>
      <c r="N2" s="60"/>
      <c r="O2" s="37" t="s">
        <v>2</v>
      </c>
    </row>
    <row r="3" spans="1:15">
      <c r="A3" s="1"/>
      <c r="B3" s="1" t="s">
        <v>4</v>
      </c>
      <c r="C3" s="1" t="s">
        <v>5</v>
      </c>
      <c r="D3" s="36" t="s">
        <v>6</v>
      </c>
      <c r="E3" s="5" t="s">
        <v>13</v>
      </c>
      <c r="F3" s="5" t="s">
        <v>24</v>
      </c>
      <c r="G3" s="31"/>
      <c r="H3" s="31"/>
      <c r="I3" s="21" t="s">
        <v>6</v>
      </c>
      <c r="J3" s="21" t="s">
        <v>13</v>
      </c>
      <c r="K3" s="41" t="s">
        <v>24</v>
      </c>
      <c r="L3" s="45" t="s">
        <v>6</v>
      </c>
      <c r="M3" s="45" t="s">
        <v>146</v>
      </c>
      <c r="N3" s="45" t="s">
        <v>147</v>
      </c>
      <c r="O3" s="37"/>
    </row>
    <row r="4" spans="1:15">
      <c r="A4" s="1">
        <v>1</v>
      </c>
      <c r="B4" s="1" t="s">
        <v>9</v>
      </c>
      <c r="C4" s="1" t="s">
        <v>73</v>
      </c>
      <c r="D4" s="5">
        <v>12</v>
      </c>
      <c r="E4" s="5">
        <v>14</v>
      </c>
      <c r="F4" s="5">
        <v>12</v>
      </c>
      <c r="G4" s="31"/>
      <c r="H4" s="31"/>
      <c r="I4" s="21">
        <v>16</v>
      </c>
      <c r="J4" s="21">
        <v>16</v>
      </c>
      <c r="K4" s="41">
        <v>16</v>
      </c>
      <c r="L4" s="45">
        <v>14</v>
      </c>
      <c r="M4" s="45">
        <v>16</v>
      </c>
      <c r="N4" s="45">
        <v>16</v>
      </c>
      <c r="O4" s="37">
        <f>SUM(D4:N4)</f>
        <v>132</v>
      </c>
    </row>
    <row r="5" spans="1:15">
      <c r="A5" s="1">
        <v>2</v>
      </c>
      <c r="B5" s="1" t="s">
        <v>11</v>
      </c>
      <c r="C5" s="1" t="s">
        <v>73</v>
      </c>
      <c r="D5" s="5">
        <v>16</v>
      </c>
      <c r="E5" s="5">
        <v>16</v>
      </c>
      <c r="F5" s="5">
        <v>14</v>
      </c>
      <c r="G5" s="31"/>
      <c r="H5" s="31"/>
      <c r="I5" s="21">
        <v>12</v>
      </c>
      <c r="J5" s="21">
        <v>14</v>
      </c>
      <c r="K5" s="41">
        <v>12</v>
      </c>
      <c r="L5" s="45">
        <v>12</v>
      </c>
      <c r="M5" s="45">
        <v>1</v>
      </c>
      <c r="N5" s="45">
        <v>12</v>
      </c>
      <c r="O5" s="37">
        <f t="shared" ref="O5:O11" si="0">SUM(D5:N5)</f>
        <v>109</v>
      </c>
    </row>
    <row r="6" spans="1:15">
      <c r="A6" s="1">
        <v>3</v>
      </c>
      <c r="B6" s="1" t="s">
        <v>8</v>
      </c>
      <c r="C6" s="1" t="s">
        <v>104</v>
      </c>
      <c r="D6" s="5">
        <v>14</v>
      </c>
      <c r="E6" s="5">
        <v>9</v>
      </c>
      <c r="F6" s="5">
        <v>10</v>
      </c>
      <c r="G6" s="31"/>
      <c r="H6" s="31"/>
      <c r="I6" s="21">
        <v>14</v>
      </c>
      <c r="J6" s="21">
        <v>8</v>
      </c>
      <c r="K6" s="41">
        <v>10</v>
      </c>
      <c r="L6" s="45">
        <v>16</v>
      </c>
      <c r="M6" s="45">
        <v>9</v>
      </c>
      <c r="N6" s="45">
        <v>10</v>
      </c>
      <c r="O6" s="37">
        <f t="shared" si="0"/>
        <v>100</v>
      </c>
    </row>
    <row r="7" spans="1:15" ht="16.5" customHeight="1">
      <c r="A7" s="1">
        <v>4</v>
      </c>
      <c r="B7" s="1" t="s">
        <v>10</v>
      </c>
      <c r="C7" s="1" t="s">
        <v>74</v>
      </c>
      <c r="D7" s="5">
        <v>10</v>
      </c>
      <c r="E7" s="5">
        <v>10</v>
      </c>
      <c r="F7" s="5">
        <v>8</v>
      </c>
      <c r="G7" s="31"/>
      <c r="H7" s="31"/>
      <c r="I7" s="21">
        <v>8</v>
      </c>
      <c r="J7" s="21">
        <v>9</v>
      </c>
      <c r="K7" s="41">
        <v>4</v>
      </c>
      <c r="L7" s="45">
        <v>10</v>
      </c>
      <c r="M7" s="45">
        <v>8</v>
      </c>
      <c r="N7" s="45">
        <v>8</v>
      </c>
      <c r="O7" s="37">
        <f>SUM(D7:N7)</f>
        <v>75</v>
      </c>
    </row>
    <row r="8" spans="1:15">
      <c r="A8" s="1">
        <v>5</v>
      </c>
      <c r="B8" s="4" t="s">
        <v>129</v>
      </c>
      <c r="C8" s="4" t="s">
        <v>73</v>
      </c>
      <c r="D8" s="5"/>
      <c r="E8" s="5"/>
      <c r="F8" s="5"/>
      <c r="G8" s="38"/>
      <c r="H8" s="38"/>
      <c r="I8" s="21">
        <v>9</v>
      </c>
      <c r="J8" s="21">
        <v>12</v>
      </c>
      <c r="K8" s="41">
        <v>14</v>
      </c>
      <c r="L8" s="45">
        <v>9</v>
      </c>
      <c r="M8" s="45">
        <v>14</v>
      </c>
      <c r="N8" s="45">
        <v>14</v>
      </c>
      <c r="O8" s="37">
        <f>SUM(D8:N8)</f>
        <v>72</v>
      </c>
    </row>
    <row r="9" spans="1:15">
      <c r="A9" s="1">
        <v>6</v>
      </c>
      <c r="B9" s="1" t="s">
        <v>63</v>
      </c>
      <c r="C9" s="1" t="s">
        <v>73</v>
      </c>
      <c r="D9" s="5">
        <v>8</v>
      </c>
      <c r="E9" s="5">
        <v>12</v>
      </c>
      <c r="F9" s="5">
        <v>16</v>
      </c>
      <c r="G9" s="31"/>
      <c r="H9" s="31"/>
      <c r="I9" s="21">
        <v>10</v>
      </c>
      <c r="J9" s="21">
        <v>10</v>
      </c>
      <c r="K9" s="41">
        <v>9</v>
      </c>
      <c r="L9" s="45"/>
      <c r="M9" s="45"/>
      <c r="N9" s="45"/>
      <c r="O9" s="37">
        <f>SUM(D9:N9)</f>
        <v>65</v>
      </c>
    </row>
    <row r="10" spans="1:15">
      <c r="A10" s="1">
        <v>7</v>
      </c>
      <c r="B10" s="1" t="s">
        <v>7</v>
      </c>
      <c r="C10" s="1" t="s">
        <v>104</v>
      </c>
      <c r="D10" s="5">
        <v>9</v>
      </c>
      <c r="E10" s="5">
        <v>8</v>
      </c>
      <c r="F10" s="5">
        <v>9</v>
      </c>
      <c r="G10" s="31"/>
      <c r="H10" s="31"/>
      <c r="I10" s="21">
        <v>4</v>
      </c>
      <c r="J10" s="21">
        <v>4</v>
      </c>
      <c r="K10" s="41">
        <v>8</v>
      </c>
      <c r="L10" s="45">
        <v>6</v>
      </c>
      <c r="M10" s="45">
        <v>10</v>
      </c>
      <c r="N10" s="45">
        <v>6</v>
      </c>
      <c r="O10" s="37">
        <f>SUM(D10:N10)</f>
        <v>64</v>
      </c>
    </row>
    <row r="11" spans="1:15">
      <c r="A11" s="1">
        <v>8</v>
      </c>
      <c r="B11" s="4" t="s">
        <v>106</v>
      </c>
      <c r="C11" s="4" t="s">
        <v>73</v>
      </c>
      <c r="D11" s="5">
        <v>6</v>
      </c>
      <c r="E11" s="5">
        <v>6</v>
      </c>
      <c r="F11" s="5">
        <v>6</v>
      </c>
      <c r="G11" s="31"/>
      <c r="H11" s="31"/>
      <c r="I11" s="21">
        <v>2</v>
      </c>
      <c r="J11" s="21">
        <v>2</v>
      </c>
      <c r="K11" s="41">
        <v>2</v>
      </c>
      <c r="L11" s="45">
        <v>4</v>
      </c>
      <c r="M11" s="45">
        <v>4</v>
      </c>
      <c r="N11" s="45">
        <v>4</v>
      </c>
      <c r="O11" s="37">
        <f t="shared" si="0"/>
        <v>36</v>
      </c>
    </row>
    <row r="12" spans="1:15">
      <c r="A12" s="1">
        <v>9</v>
      </c>
      <c r="B12" s="4" t="s">
        <v>131</v>
      </c>
      <c r="C12" s="4" t="s">
        <v>74</v>
      </c>
      <c r="D12" s="5"/>
      <c r="E12" s="5"/>
      <c r="F12" s="5"/>
      <c r="G12" s="38"/>
      <c r="H12" s="38"/>
      <c r="I12" s="21">
        <v>1</v>
      </c>
      <c r="J12" s="21">
        <v>6</v>
      </c>
      <c r="K12" s="41">
        <v>6</v>
      </c>
      <c r="L12" s="45">
        <v>2</v>
      </c>
      <c r="M12" s="45">
        <v>6</v>
      </c>
      <c r="N12" s="45">
        <v>9</v>
      </c>
      <c r="O12" s="37">
        <f>SUM(D12:N12)</f>
        <v>30</v>
      </c>
    </row>
    <row r="13" spans="1:15">
      <c r="A13" s="1">
        <v>10</v>
      </c>
      <c r="B13" s="4" t="s">
        <v>130</v>
      </c>
      <c r="C13" s="4" t="s">
        <v>76</v>
      </c>
      <c r="D13" s="5"/>
      <c r="E13" s="5"/>
      <c r="F13" s="5"/>
      <c r="G13" s="38"/>
      <c r="H13" s="38"/>
      <c r="I13" s="21">
        <v>6</v>
      </c>
      <c r="J13" s="21">
        <v>1</v>
      </c>
      <c r="K13" s="41"/>
      <c r="L13" s="45">
        <v>8</v>
      </c>
      <c r="M13" s="45">
        <v>12</v>
      </c>
      <c r="N13" s="45">
        <v>2</v>
      </c>
      <c r="O13" s="37">
        <f>SUM(D13:N13)</f>
        <v>29</v>
      </c>
    </row>
    <row r="14" spans="1:15">
      <c r="A14" s="4">
        <v>11</v>
      </c>
      <c r="B14" s="1" t="s">
        <v>64</v>
      </c>
      <c r="C14" s="1" t="s">
        <v>107</v>
      </c>
      <c r="D14" s="5">
        <v>4</v>
      </c>
      <c r="E14" s="5">
        <v>4</v>
      </c>
      <c r="F14" s="5">
        <v>4</v>
      </c>
      <c r="G14" s="31"/>
      <c r="H14" s="31"/>
      <c r="I14" s="21"/>
      <c r="J14" s="21"/>
      <c r="K14" s="41">
        <v>1</v>
      </c>
      <c r="L14" s="45">
        <v>1</v>
      </c>
      <c r="M14" s="45">
        <v>2</v>
      </c>
      <c r="N14" s="45">
        <v>1</v>
      </c>
      <c r="O14" s="37">
        <f>SUM(D14:N14)</f>
        <v>17</v>
      </c>
    </row>
    <row r="15" spans="1:15">
      <c r="A15" s="4">
        <v>12</v>
      </c>
      <c r="B15" s="1" t="s">
        <v>47</v>
      </c>
      <c r="C15" s="1" t="s">
        <v>48</v>
      </c>
      <c r="D15" s="5">
        <v>2</v>
      </c>
      <c r="E15" s="5">
        <v>2</v>
      </c>
      <c r="F15" s="5">
        <v>2</v>
      </c>
      <c r="G15" s="38"/>
      <c r="H15" s="38"/>
      <c r="I15" s="21"/>
      <c r="J15" s="21"/>
      <c r="K15" s="41"/>
      <c r="L15" s="45"/>
      <c r="M15" s="45"/>
      <c r="N15" s="45"/>
      <c r="O15" s="37">
        <f>SUM(D15:E15:F15:I15:J15:K15)</f>
        <v>6</v>
      </c>
    </row>
    <row r="16" spans="1:15">
      <c r="A16" s="3"/>
    </row>
    <row r="17" spans="1:9">
      <c r="A17" s="3"/>
    </row>
    <row r="18" spans="1:9">
      <c r="A18" s="3"/>
      <c r="B18" s="14"/>
      <c r="C18" s="14"/>
      <c r="D18" s="14"/>
      <c r="E18" s="14"/>
      <c r="F18" s="14"/>
      <c r="G18" s="14"/>
      <c r="H18" s="14"/>
      <c r="I18" s="14"/>
    </row>
    <row r="19" spans="1:9">
      <c r="A19" s="3"/>
      <c r="B19" s="14"/>
      <c r="C19" s="14"/>
      <c r="D19" s="14"/>
      <c r="E19" s="14"/>
      <c r="F19" s="14"/>
      <c r="G19" s="14"/>
      <c r="H19" s="14"/>
      <c r="I19" s="14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14"/>
      <c r="B23" s="14"/>
      <c r="C23" s="14"/>
      <c r="D23" s="14"/>
      <c r="E23" s="14"/>
      <c r="F23" s="14"/>
      <c r="G23" s="14"/>
      <c r="H23" s="14"/>
      <c r="I23" s="14"/>
    </row>
  </sheetData>
  <mergeCells count="3">
    <mergeCell ref="I2:K2"/>
    <mergeCell ref="D2:F2"/>
    <mergeCell ref="L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workbookViewId="0">
      <selection activeCell="J22" sqref="J22"/>
    </sheetView>
  </sheetViews>
  <sheetFormatPr defaultColWidth="8.85546875" defaultRowHeight="15"/>
  <cols>
    <col min="1" max="1" width="5.28515625" customWidth="1"/>
    <col min="2" max="2" width="22.42578125" bestFit="1" customWidth="1"/>
    <col min="3" max="3" width="14.42578125" customWidth="1"/>
    <col min="9" max="9" width="10.140625" customWidth="1"/>
    <col min="10" max="10" width="9.140625" customWidth="1"/>
    <col min="11" max="13" width="8.85546875" customWidth="1"/>
  </cols>
  <sheetData>
    <row r="1" spans="1:13" ht="15" customHeight="1">
      <c r="A1" s="1"/>
      <c r="B1" s="34">
        <v>2012</v>
      </c>
      <c r="C1" s="1"/>
      <c r="D1" s="62" t="s">
        <v>0</v>
      </c>
      <c r="E1" s="63"/>
      <c r="F1" s="64"/>
      <c r="G1" s="61" t="s">
        <v>1</v>
      </c>
      <c r="H1" s="61"/>
      <c r="I1" s="61"/>
      <c r="J1" s="58" t="s">
        <v>145</v>
      </c>
      <c r="K1" s="59"/>
      <c r="L1" s="60"/>
      <c r="M1" s="39" t="s">
        <v>2</v>
      </c>
    </row>
    <row r="2" spans="1:13">
      <c r="A2" s="1"/>
      <c r="B2" s="1" t="s">
        <v>4</v>
      </c>
      <c r="C2" s="1" t="s">
        <v>5</v>
      </c>
      <c r="D2" s="31" t="s">
        <v>6</v>
      </c>
      <c r="E2" s="31" t="s">
        <v>13</v>
      </c>
      <c r="F2" s="31" t="s">
        <v>24</v>
      </c>
      <c r="G2" s="21" t="s">
        <v>6</v>
      </c>
      <c r="H2" s="21" t="s">
        <v>13</v>
      </c>
      <c r="I2" s="43" t="s">
        <v>24</v>
      </c>
      <c r="J2" s="45" t="s">
        <v>6</v>
      </c>
      <c r="K2" s="45" t="s">
        <v>13</v>
      </c>
      <c r="L2" s="45" t="s">
        <v>24</v>
      </c>
      <c r="M2" s="37"/>
    </row>
    <row r="3" spans="1:13">
      <c r="A3" s="1">
        <v>1</v>
      </c>
      <c r="B3" s="1" t="s">
        <v>15</v>
      </c>
      <c r="C3" s="1" t="s">
        <v>73</v>
      </c>
      <c r="D3" s="31">
        <v>16</v>
      </c>
      <c r="E3" s="31">
        <v>16</v>
      </c>
      <c r="F3" s="31">
        <v>14</v>
      </c>
      <c r="G3" s="21">
        <v>16</v>
      </c>
      <c r="H3" s="21">
        <v>16</v>
      </c>
      <c r="I3" s="21">
        <v>10</v>
      </c>
      <c r="J3" s="45">
        <v>16</v>
      </c>
      <c r="K3" s="45">
        <v>14</v>
      </c>
      <c r="L3" s="45">
        <v>16</v>
      </c>
      <c r="M3" s="37">
        <f>SUM(D3:L3)</f>
        <v>134</v>
      </c>
    </row>
    <row r="4" spans="1:13">
      <c r="A4" s="1">
        <v>2</v>
      </c>
      <c r="B4" s="1" t="s">
        <v>20</v>
      </c>
      <c r="C4" s="1" t="s">
        <v>74</v>
      </c>
      <c r="D4" s="31">
        <v>14</v>
      </c>
      <c r="E4" s="31">
        <v>12</v>
      </c>
      <c r="F4" s="31">
        <v>16</v>
      </c>
      <c r="G4" s="21">
        <v>12</v>
      </c>
      <c r="H4" s="21">
        <v>12</v>
      </c>
      <c r="I4" s="21">
        <v>9</v>
      </c>
      <c r="J4" s="45">
        <v>12</v>
      </c>
      <c r="K4" s="45">
        <v>10</v>
      </c>
      <c r="L4" s="45"/>
      <c r="M4" s="37">
        <f>SUM(D4:K4)</f>
        <v>97</v>
      </c>
    </row>
    <row r="5" spans="1:13">
      <c r="A5" s="1">
        <v>3</v>
      </c>
      <c r="B5" s="1" t="s">
        <v>17</v>
      </c>
      <c r="C5" s="1" t="s">
        <v>73</v>
      </c>
      <c r="D5" s="31">
        <v>1</v>
      </c>
      <c r="E5" s="31"/>
      <c r="F5" s="31">
        <v>8</v>
      </c>
      <c r="G5" s="21">
        <v>9</v>
      </c>
      <c r="H5" s="21">
        <v>8</v>
      </c>
      <c r="I5" s="21">
        <v>16</v>
      </c>
      <c r="J5" s="45">
        <v>14</v>
      </c>
      <c r="K5" s="45">
        <v>16</v>
      </c>
      <c r="L5" s="45">
        <v>14</v>
      </c>
      <c r="M5" s="37">
        <f>SUM(D5:L5)</f>
        <v>86</v>
      </c>
    </row>
    <row r="6" spans="1:13">
      <c r="A6" s="1">
        <v>4</v>
      </c>
      <c r="B6" s="1" t="s">
        <v>65</v>
      </c>
      <c r="C6" s="1" t="s">
        <v>73</v>
      </c>
      <c r="D6" s="31">
        <v>12</v>
      </c>
      <c r="E6" s="31">
        <v>9</v>
      </c>
      <c r="F6" s="31">
        <v>12</v>
      </c>
      <c r="G6" s="21">
        <v>14</v>
      </c>
      <c r="H6" s="21">
        <v>10</v>
      </c>
      <c r="I6" s="21">
        <v>12</v>
      </c>
      <c r="J6" s="45"/>
      <c r="K6" s="45"/>
      <c r="L6" s="45"/>
      <c r="M6" s="37">
        <f>SUM(D6:I6)</f>
        <v>69</v>
      </c>
    </row>
    <row r="7" spans="1:13">
      <c r="A7" s="1">
        <v>5</v>
      </c>
      <c r="B7" s="1" t="s">
        <v>49</v>
      </c>
      <c r="C7" s="1" t="s">
        <v>73</v>
      </c>
      <c r="D7" s="31">
        <v>8</v>
      </c>
      <c r="E7" s="31">
        <v>10</v>
      </c>
      <c r="F7" s="31">
        <v>10</v>
      </c>
      <c r="G7" s="21">
        <v>8</v>
      </c>
      <c r="H7" s="21">
        <v>14</v>
      </c>
      <c r="I7" s="21">
        <v>14</v>
      </c>
      <c r="J7" s="45"/>
      <c r="K7" s="45"/>
      <c r="L7" s="45"/>
      <c r="M7" s="37">
        <f>SUM(D7:I7)</f>
        <v>64</v>
      </c>
    </row>
    <row r="8" spans="1:13">
      <c r="A8" s="1">
        <v>6</v>
      </c>
      <c r="B8" s="1" t="s">
        <v>19</v>
      </c>
      <c r="C8" s="1" t="s">
        <v>75</v>
      </c>
      <c r="D8" s="31">
        <v>2</v>
      </c>
      <c r="E8" s="31">
        <v>6</v>
      </c>
      <c r="F8" s="31">
        <v>2</v>
      </c>
      <c r="G8" s="21">
        <v>6</v>
      </c>
      <c r="H8" s="21">
        <v>6</v>
      </c>
      <c r="I8" s="21">
        <v>6</v>
      </c>
      <c r="J8" s="45">
        <v>9</v>
      </c>
      <c r="K8" s="45">
        <v>8</v>
      </c>
      <c r="L8" s="45">
        <v>10</v>
      </c>
      <c r="M8" s="37">
        <f>SUM(D8:L8)</f>
        <v>55</v>
      </c>
    </row>
    <row r="9" spans="1:13">
      <c r="A9" s="1">
        <v>7</v>
      </c>
      <c r="B9" s="1" t="s">
        <v>21</v>
      </c>
      <c r="C9" s="1" t="s">
        <v>76</v>
      </c>
      <c r="D9" s="31"/>
      <c r="E9" s="31">
        <v>2</v>
      </c>
      <c r="F9" s="31"/>
      <c r="G9" s="21">
        <v>2</v>
      </c>
      <c r="H9" s="21">
        <v>9</v>
      </c>
      <c r="I9" s="21">
        <v>1</v>
      </c>
      <c r="J9" s="45">
        <v>8</v>
      </c>
      <c r="K9" s="45">
        <v>9</v>
      </c>
      <c r="L9" s="45">
        <v>8</v>
      </c>
      <c r="M9" s="37">
        <f>SUM(D9:L9)</f>
        <v>39</v>
      </c>
    </row>
    <row r="10" spans="1:13">
      <c r="A10" s="1">
        <v>8</v>
      </c>
      <c r="B10" s="1" t="s">
        <v>66</v>
      </c>
      <c r="C10" s="1" t="s">
        <v>67</v>
      </c>
      <c r="D10" s="31">
        <v>4</v>
      </c>
      <c r="E10" s="31">
        <v>4</v>
      </c>
      <c r="F10" s="31">
        <v>6</v>
      </c>
      <c r="G10" s="21">
        <v>10</v>
      </c>
      <c r="H10" s="21">
        <v>2</v>
      </c>
      <c r="I10" s="21">
        <v>8</v>
      </c>
      <c r="J10" s="45"/>
      <c r="K10" s="45"/>
      <c r="L10" s="45"/>
      <c r="M10" s="37">
        <f>SUM(D10:I10)</f>
        <v>34</v>
      </c>
    </row>
    <row r="11" spans="1:13">
      <c r="A11" s="1">
        <v>9</v>
      </c>
      <c r="B11" s="1" t="s">
        <v>18</v>
      </c>
      <c r="C11" s="1" t="s">
        <v>74</v>
      </c>
      <c r="D11" s="31">
        <v>6</v>
      </c>
      <c r="E11" s="31">
        <v>14</v>
      </c>
      <c r="F11" s="31">
        <v>9</v>
      </c>
      <c r="G11" s="21"/>
      <c r="H11" s="21"/>
      <c r="I11" s="21"/>
      <c r="J11" s="45">
        <v>4</v>
      </c>
      <c r="K11" s="45">
        <v>12</v>
      </c>
      <c r="L11" s="45">
        <v>12</v>
      </c>
      <c r="M11" s="37">
        <f>SUM(D11:I11)</f>
        <v>29</v>
      </c>
    </row>
    <row r="12" spans="1:13">
      <c r="A12" s="1">
        <v>10</v>
      </c>
      <c r="B12" s="1" t="s">
        <v>22</v>
      </c>
      <c r="C12" s="1" t="s">
        <v>75</v>
      </c>
      <c r="D12" s="31">
        <v>9</v>
      </c>
      <c r="E12" s="31"/>
      <c r="F12" s="31">
        <v>4</v>
      </c>
      <c r="G12" s="21">
        <v>6</v>
      </c>
      <c r="H12" s="21">
        <v>4</v>
      </c>
      <c r="I12" s="21">
        <v>4</v>
      </c>
      <c r="J12" s="45"/>
      <c r="K12" s="45"/>
      <c r="L12" s="45"/>
      <c r="M12" s="37">
        <f>SUM(D12:I12)</f>
        <v>27</v>
      </c>
    </row>
    <row r="13" spans="1:13">
      <c r="A13" s="1">
        <v>11</v>
      </c>
      <c r="B13" s="4" t="s">
        <v>109</v>
      </c>
      <c r="C13" s="4" t="s">
        <v>107</v>
      </c>
      <c r="D13" s="31"/>
      <c r="E13" s="31">
        <v>1</v>
      </c>
      <c r="F13" s="31">
        <v>1</v>
      </c>
      <c r="G13" s="21">
        <v>4</v>
      </c>
      <c r="H13" s="21">
        <v>1</v>
      </c>
      <c r="I13" s="21">
        <v>2</v>
      </c>
      <c r="J13" s="45">
        <v>6</v>
      </c>
      <c r="K13" s="45">
        <v>2</v>
      </c>
      <c r="L13" s="45">
        <v>9</v>
      </c>
      <c r="M13" s="37">
        <f>SUM(D13:L13)</f>
        <v>26</v>
      </c>
    </row>
    <row r="14" spans="1:13">
      <c r="A14" s="1">
        <v>12</v>
      </c>
      <c r="B14" s="1" t="s">
        <v>16</v>
      </c>
      <c r="C14" s="1" t="s">
        <v>104</v>
      </c>
      <c r="D14" s="31">
        <v>10</v>
      </c>
      <c r="E14" s="31">
        <v>8</v>
      </c>
      <c r="F14" s="31"/>
      <c r="G14" s="21"/>
      <c r="H14" s="21"/>
      <c r="I14" s="21"/>
      <c r="J14" s="45">
        <v>10</v>
      </c>
      <c r="K14" s="45">
        <v>6</v>
      </c>
      <c r="L14" s="45">
        <v>12</v>
      </c>
      <c r="M14" s="37">
        <f>SUM(D14:I14)</f>
        <v>18</v>
      </c>
    </row>
    <row r="15" spans="1:13">
      <c r="A15" s="4">
        <v>13</v>
      </c>
      <c r="B15" s="4" t="s">
        <v>132</v>
      </c>
      <c r="C15" s="4" t="s">
        <v>48</v>
      </c>
      <c r="D15" s="31"/>
      <c r="E15" s="31"/>
      <c r="F15" s="31"/>
      <c r="G15" s="21">
        <v>2</v>
      </c>
      <c r="H15" s="21"/>
      <c r="I15" s="21"/>
      <c r="J15" s="45">
        <v>2</v>
      </c>
      <c r="K15" s="45">
        <v>1</v>
      </c>
      <c r="L15" s="45">
        <v>4</v>
      </c>
      <c r="M15" s="37">
        <f>SUM(D15:I15)</f>
        <v>2</v>
      </c>
    </row>
    <row r="16" spans="1:13">
      <c r="A16" s="4">
        <v>14</v>
      </c>
      <c r="B16" s="4" t="s">
        <v>133</v>
      </c>
      <c r="C16" s="4" t="s">
        <v>48</v>
      </c>
      <c r="D16" s="31"/>
      <c r="E16" s="31"/>
      <c r="F16" s="31"/>
      <c r="G16" s="21">
        <v>1</v>
      </c>
      <c r="H16" s="21"/>
      <c r="I16" s="21"/>
      <c r="J16" s="45">
        <v>1</v>
      </c>
      <c r="K16" s="45">
        <v>4</v>
      </c>
      <c r="L16" s="45">
        <v>6</v>
      </c>
      <c r="M16" s="37">
        <f>SUM(D16:I16)</f>
        <v>1</v>
      </c>
    </row>
    <row r="17" spans="1:13">
      <c r="A17" s="3"/>
      <c r="G17" s="3"/>
      <c r="H17" s="3"/>
      <c r="I17" s="3"/>
      <c r="J17" s="12"/>
      <c r="K17" s="12"/>
      <c r="L17" s="12"/>
      <c r="M17" s="12"/>
    </row>
    <row r="18" spans="1:13">
      <c r="A18" s="3"/>
    </row>
    <row r="19" spans="1:13">
      <c r="A19" s="3"/>
    </row>
    <row r="20" spans="1:13">
      <c r="A20" s="3"/>
    </row>
    <row r="21" spans="1:13">
      <c r="A21" s="3"/>
      <c r="K21" s="12"/>
      <c r="L21" s="12"/>
      <c r="M21" s="12"/>
    </row>
    <row r="22" spans="1:13">
      <c r="A22" s="14"/>
      <c r="B22" s="14"/>
      <c r="C22" s="14"/>
      <c r="D22" s="14"/>
      <c r="E22" s="14"/>
      <c r="F22" s="14"/>
      <c r="G22" s="14"/>
      <c r="H22" s="14"/>
      <c r="I22" s="14"/>
    </row>
  </sheetData>
  <sortState ref="B3:J14">
    <sortCondition descending="1" ref="I3:I14"/>
  </sortState>
  <mergeCells count="3">
    <mergeCell ref="G1:I1"/>
    <mergeCell ref="D1:F1"/>
    <mergeCell ref="J1:L1"/>
  </mergeCells>
  <pageMargins left="0.7" right="0.7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9"/>
  <sheetViews>
    <sheetView zoomScaleNormal="100" zoomScalePageLayoutView="110" workbookViewId="0">
      <selection activeCell="S13" sqref="S13"/>
    </sheetView>
  </sheetViews>
  <sheetFormatPr defaultColWidth="8.7109375" defaultRowHeight="15"/>
  <cols>
    <col min="1" max="1" width="6" customWidth="1"/>
    <col min="2" max="2" width="29.85546875" customWidth="1"/>
    <col min="3" max="3" width="18.42578125" customWidth="1"/>
    <col min="4" max="5" width="8.7109375" customWidth="1"/>
    <col min="6" max="7" width="9" customWidth="1"/>
    <col min="8" max="8" width="10.7109375" customWidth="1"/>
    <col min="9" max="9" width="10" customWidth="1"/>
    <col min="10" max="10" width="9.85546875" customWidth="1"/>
    <col min="11" max="11" width="7.7109375" customWidth="1"/>
    <col min="12" max="12" width="7.28515625" customWidth="1"/>
    <col min="13" max="13" width="9.140625" customWidth="1"/>
    <col min="14" max="14" width="14.28515625" customWidth="1"/>
    <col min="15" max="18" width="0" hidden="1" customWidth="1"/>
  </cols>
  <sheetData>
    <row r="1" spans="1:18">
      <c r="B1" s="13"/>
    </row>
    <row r="2" spans="1:18" ht="15" customHeight="1">
      <c r="A2" s="1"/>
      <c r="B2" s="34">
        <v>2011</v>
      </c>
      <c r="C2" s="1"/>
      <c r="D2" s="62" t="s">
        <v>0</v>
      </c>
      <c r="E2" s="63"/>
      <c r="F2" s="64"/>
      <c r="G2" s="61" t="s">
        <v>1</v>
      </c>
      <c r="H2" s="61"/>
      <c r="I2" s="61"/>
      <c r="J2" s="47" t="s">
        <v>145</v>
      </c>
      <c r="K2" s="48"/>
      <c r="L2" s="48"/>
      <c r="M2" s="44" t="s">
        <v>68</v>
      </c>
      <c r="N2" s="3"/>
      <c r="O2" s="65" t="s">
        <v>3</v>
      </c>
      <c r="P2" s="66"/>
      <c r="Q2" s="5" t="s">
        <v>12</v>
      </c>
      <c r="R2" s="5"/>
    </row>
    <row r="3" spans="1:18" ht="15.75" thickBot="1">
      <c r="A3" s="1"/>
      <c r="B3" s="1" t="s">
        <v>4</v>
      </c>
      <c r="C3" s="1" t="s">
        <v>5</v>
      </c>
      <c r="D3" s="31" t="s">
        <v>13</v>
      </c>
      <c r="E3" s="31" t="s">
        <v>45</v>
      </c>
      <c r="F3" s="31" t="s">
        <v>110</v>
      </c>
      <c r="G3" s="21" t="s">
        <v>13</v>
      </c>
      <c r="H3" s="21" t="s">
        <v>45</v>
      </c>
      <c r="I3" s="21" t="s">
        <v>110</v>
      </c>
      <c r="J3" s="45" t="s">
        <v>13</v>
      </c>
      <c r="K3" s="45" t="s">
        <v>45</v>
      </c>
      <c r="L3" s="45" t="s">
        <v>148</v>
      </c>
      <c r="M3" s="37"/>
      <c r="N3" s="3"/>
      <c r="O3" s="22" t="s">
        <v>6</v>
      </c>
      <c r="P3" s="6" t="s">
        <v>13</v>
      </c>
      <c r="Q3" s="6" t="s">
        <v>2</v>
      </c>
      <c r="R3" s="6" t="s">
        <v>14</v>
      </c>
    </row>
    <row r="4" spans="1:18">
      <c r="A4" s="1">
        <v>1</v>
      </c>
      <c r="B4" s="1" t="s">
        <v>26</v>
      </c>
      <c r="C4" s="1" t="s">
        <v>74</v>
      </c>
      <c r="D4" s="31">
        <v>16</v>
      </c>
      <c r="E4" s="31">
        <v>16</v>
      </c>
      <c r="F4" s="31">
        <v>16</v>
      </c>
      <c r="G4" s="21">
        <v>16</v>
      </c>
      <c r="H4" s="21">
        <v>12</v>
      </c>
      <c r="I4" s="21">
        <v>16</v>
      </c>
      <c r="J4" s="45">
        <v>16</v>
      </c>
      <c r="K4" s="45">
        <v>14</v>
      </c>
      <c r="L4" s="45">
        <v>12</v>
      </c>
      <c r="M4" s="37">
        <f>SUM(D4:L4)</f>
        <v>134</v>
      </c>
      <c r="N4" s="3"/>
      <c r="O4" s="23">
        <v>14</v>
      </c>
      <c r="P4" s="7">
        <v>16</v>
      </c>
      <c r="Q4" s="7">
        <v>86</v>
      </c>
      <c r="R4" s="8">
        <v>1</v>
      </c>
    </row>
    <row r="5" spans="1:18">
      <c r="A5" s="1">
        <v>2</v>
      </c>
      <c r="B5" s="4" t="s">
        <v>50</v>
      </c>
      <c r="C5" s="4" t="s">
        <v>73</v>
      </c>
      <c r="D5" s="31">
        <v>14</v>
      </c>
      <c r="E5" s="31">
        <v>14</v>
      </c>
      <c r="F5" s="31">
        <v>12</v>
      </c>
      <c r="G5" s="21">
        <v>14</v>
      </c>
      <c r="H5" s="21">
        <v>16</v>
      </c>
      <c r="I5" s="21">
        <v>10</v>
      </c>
      <c r="J5" s="45">
        <v>14</v>
      </c>
      <c r="K5" s="45">
        <v>16</v>
      </c>
      <c r="L5" s="45">
        <v>14</v>
      </c>
      <c r="M5" s="37">
        <f>SUM(D5:L5)</f>
        <v>124</v>
      </c>
      <c r="N5" s="3"/>
      <c r="O5" s="20">
        <v>16</v>
      </c>
      <c r="P5" s="1">
        <v>12</v>
      </c>
      <c r="Q5" s="1">
        <v>86</v>
      </c>
      <c r="R5" s="9">
        <v>2</v>
      </c>
    </row>
    <row r="6" spans="1:18">
      <c r="A6" s="1">
        <v>3</v>
      </c>
      <c r="B6" s="1" t="s">
        <v>25</v>
      </c>
      <c r="C6" s="1" t="s">
        <v>104</v>
      </c>
      <c r="D6" s="31">
        <v>10</v>
      </c>
      <c r="E6" s="31">
        <v>10</v>
      </c>
      <c r="F6" s="31">
        <v>14</v>
      </c>
      <c r="G6" s="21">
        <v>12</v>
      </c>
      <c r="H6" s="21">
        <v>14</v>
      </c>
      <c r="I6" s="21">
        <v>9</v>
      </c>
      <c r="J6" s="45">
        <v>12</v>
      </c>
      <c r="K6" s="45">
        <v>12</v>
      </c>
      <c r="L6" s="45">
        <v>16</v>
      </c>
      <c r="M6" s="37">
        <f>SUM(D6:L6)</f>
        <v>109</v>
      </c>
      <c r="N6" s="3"/>
      <c r="O6" s="20">
        <v>12</v>
      </c>
      <c r="P6" s="1">
        <v>1</v>
      </c>
      <c r="Q6" s="1">
        <v>63</v>
      </c>
      <c r="R6" s="9">
        <v>3</v>
      </c>
    </row>
    <row r="7" spans="1:18" ht="15.75" thickBot="1">
      <c r="A7" s="1">
        <v>4</v>
      </c>
      <c r="B7" s="4" t="s">
        <v>69</v>
      </c>
      <c r="C7" s="4" t="s">
        <v>46</v>
      </c>
      <c r="D7" s="31">
        <v>6</v>
      </c>
      <c r="E7" s="31">
        <v>6</v>
      </c>
      <c r="F7" s="31">
        <v>10</v>
      </c>
      <c r="G7" s="21">
        <v>2</v>
      </c>
      <c r="H7" s="21">
        <v>2</v>
      </c>
      <c r="I7" s="21">
        <v>14</v>
      </c>
      <c r="J7" s="45">
        <v>10</v>
      </c>
      <c r="K7" s="45">
        <v>10</v>
      </c>
      <c r="L7" s="45">
        <v>8</v>
      </c>
      <c r="M7" s="37">
        <f>SUM(D7:L7)</f>
        <v>68</v>
      </c>
      <c r="N7" s="3"/>
      <c r="O7" s="24">
        <v>6</v>
      </c>
      <c r="P7" s="10">
        <v>12</v>
      </c>
      <c r="Q7" s="10">
        <v>40</v>
      </c>
      <c r="R7" s="11">
        <v>6</v>
      </c>
    </row>
    <row r="8" spans="1:18">
      <c r="A8" s="1">
        <v>5</v>
      </c>
      <c r="B8" s="4" t="s">
        <v>70</v>
      </c>
      <c r="C8" s="4" t="s">
        <v>73</v>
      </c>
      <c r="D8" s="31">
        <v>4</v>
      </c>
      <c r="E8" s="31">
        <v>1</v>
      </c>
      <c r="F8" s="31">
        <v>9</v>
      </c>
      <c r="G8" s="21">
        <v>9</v>
      </c>
      <c r="H8" s="21">
        <v>10</v>
      </c>
      <c r="I8" s="21">
        <v>12</v>
      </c>
      <c r="J8" s="45">
        <v>2</v>
      </c>
      <c r="K8" s="45">
        <v>9</v>
      </c>
      <c r="L8" s="45">
        <v>6</v>
      </c>
      <c r="M8" s="37">
        <f>SUM(D8:L8)</f>
        <v>62</v>
      </c>
      <c r="N8" s="3"/>
      <c r="O8" s="25">
        <v>4</v>
      </c>
      <c r="P8" s="1">
        <v>4</v>
      </c>
      <c r="Q8" s="1">
        <v>22</v>
      </c>
      <c r="R8" s="1"/>
    </row>
    <row r="9" spans="1:18">
      <c r="A9" s="1">
        <v>6</v>
      </c>
      <c r="B9" s="1" t="s">
        <v>28</v>
      </c>
      <c r="C9" s="1" t="s">
        <v>104</v>
      </c>
      <c r="D9" s="31"/>
      <c r="E9" s="31">
        <v>12</v>
      </c>
      <c r="F9" s="31">
        <v>1</v>
      </c>
      <c r="G9" s="21">
        <v>10</v>
      </c>
      <c r="H9" s="21"/>
      <c r="I9" s="21"/>
      <c r="J9" s="45">
        <v>9</v>
      </c>
      <c r="K9" s="45">
        <v>8</v>
      </c>
      <c r="L9" s="45"/>
      <c r="M9" s="37">
        <f>SUM(D9:K9)</f>
        <v>40</v>
      </c>
      <c r="N9" s="3"/>
      <c r="O9" s="20"/>
      <c r="P9" s="1">
        <v>6</v>
      </c>
      <c r="Q9" s="1">
        <v>17</v>
      </c>
      <c r="R9" s="1"/>
    </row>
    <row r="10" spans="1:18">
      <c r="A10" s="1">
        <v>7</v>
      </c>
      <c r="B10" s="4" t="s">
        <v>71</v>
      </c>
      <c r="C10" s="4" t="s">
        <v>73</v>
      </c>
      <c r="D10" s="31">
        <v>8</v>
      </c>
      <c r="E10" s="31">
        <v>9</v>
      </c>
      <c r="F10" s="31">
        <v>4</v>
      </c>
      <c r="G10" s="21">
        <v>8</v>
      </c>
      <c r="H10" s="21"/>
      <c r="I10" s="21">
        <v>2</v>
      </c>
      <c r="J10" s="45">
        <v>6</v>
      </c>
      <c r="K10" s="45"/>
      <c r="L10" s="45"/>
      <c r="M10" s="37">
        <f>SUM(D10:J10)</f>
        <v>37</v>
      </c>
      <c r="N10" s="3"/>
      <c r="O10" s="20"/>
      <c r="P10" s="1">
        <v>2</v>
      </c>
      <c r="Q10" s="1">
        <v>13</v>
      </c>
      <c r="R10" s="1"/>
    </row>
    <row r="11" spans="1:18">
      <c r="A11" s="1">
        <v>8</v>
      </c>
      <c r="B11" s="1" t="s">
        <v>29</v>
      </c>
      <c r="C11" s="1" t="s">
        <v>73</v>
      </c>
      <c r="D11" s="31">
        <v>9</v>
      </c>
      <c r="E11" s="31">
        <v>4</v>
      </c>
      <c r="F11" s="31"/>
      <c r="G11" s="21">
        <v>6</v>
      </c>
      <c r="H11" s="21">
        <v>9</v>
      </c>
      <c r="I11" s="21">
        <v>8</v>
      </c>
      <c r="J11" s="45"/>
      <c r="K11" s="45">
        <v>2</v>
      </c>
      <c r="L11" s="45">
        <v>1</v>
      </c>
      <c r="M11" s="37">
        <f t="shared" ref="M11:M21" si="0">SUM(D11:I11)</f>
        <v>36</v>
      </c>
      <c r="N11" s="3"/>
      <c r="O11" s="20"/>
      <c r="P11" s="1"/>
      <c r="Q11" s="1"/>
      <c r="R11" s="1"/>
    </row>
    <row r="12" spans="1:18">
      <c r="A12" s="1">
        <v>9</v>
      </c>
      <c r="B12" s="1" t="s">
        <v>27</v>
      </c>
      <c r="C12" s="1" t="s">
        <v>73</v>
      </c>
      <c r="D12" s="31">
        <v>12</v>
      </c>
      <c r="E12" s="31">
        <v>8</v>
      </c>
      <c r="F12" s="31">
        <v>6</v>
      </c>
      <c r="G12" s="21"/>
      <c r="H12" s="21"/>
      <c r="I12" s="21"/>
      <c r="J12" s="45">
        <v>8</v>
      </c>
      <c r="K12" s="45">
        <v>4</v>
      </c>
      <c r="L12" s="45">
        <v>9</v>
      </c>
      <c r="M12" s="37">
        <f t="shared" si="0"/>
        <v>26</v>
      </c>
      <c r="N12" s="3"/>
      <c r="O12" s="20">
        <v>10</v>
      </c>
      <c r="P12" s="1">
        <v>9</v>
      </c>
      <c r="Q12" s="1">
        <v>27</v>
      </c>
      <c r="R12" s="1"/>
    </row>
    <row r="13" spans="1:18">
      <c r="A13" s="1">
        <v>10</v>
      </c>
      <c r="B13" s="4" t="s">
        <v>134</v>
      </c>
      <c r="C13" s="4" t="s">
        <v>104</v>
      </c>
      <c r="D13" s="31"/>
      <c r="E13" s="31"/>
      <c r="F13" s="31"/>
      <c r="G13" s="21">
        <v>14</v>
      </c>
      <c r="H13" s="21">
        <v>8</v>
      </c>
      <c r="I13" s="21"/>
      <c r="J13" s="45">
        <v>4</v>
      </c>
      <c r="K13" s="45">
        <v>6</v>
      </c>
      <c r="L13" s="45">
        <v>4</v>
      </c>
      <c r="M13" s="37">
        <f t="shared" si="0"/>
        <v>22</v>
      </c>
      <c r="N13" s="3"/>
      <c r="O13" s="20"/>
      <c r="P13" s="1"/>
      <c r="Q13" s="1"/>
      <c r="R13" s="1"/>
    </row>
    <row r="14" spans="1:18">
      <c r="A14" s="1">
        <v>11</v>
      </c>
      <c r="B14" s="4" t="s">
        <v>72</v>
      </c>
      <c r="C14" s="4" t="s">
        <v>74</v>
      </c>
      <c r="D14" s="31">
        <v>2</v>
      </c>
      <c r="E14" s="31"/>
      <c r="F14" s="31">
        <v>2</v>
      </c>
      <c r="G14" s="21"/>
      <c r="H14" s="21"/>
      <c r="I14" s="21">
        <v>6</v>
      </c>
      <c r="J14" s="45">
        <v>1</v>
      </c>
      <c r="K14" s="45">
        <v>1</v>
      </c>
      <c r="L14" s="45">
        <v>10</v>
      </c>
      <c r="M14" s="37">
        <f t="shared" si="0"/>
        <v>10</v>
      </c>
      <c r="N14" s="3"/>
      <c r="O14" s="20"/>
      <c r="P14" s="1"/>
      <c r="Q14" s="1"/>
      <c r="R14" s="1"/>
    </row>
    <row r="15" spans="1:18">
      <c r="A15" s="1">
        <v>12</v>
      </c>
      <c r="B15" s="4" t="s">
        <v>51</v>
      </c>
      <c r="C15" s="4" t="s">
        <v>73</v>
      </c>
      <c r="D15" s="31">
        <v>1</v>
      </c>
      <c r="E15" s="31"/>
      <c r="F15" s="31">
        <v>8</v>
      </c>
      <c r="G15" s="21"/>
      <c r="H15" s="21"/>
      <c r="I15" s="21"/>
      <c r="J15" s="45"/>
      <c r="K15" s="45"/>
      <c r="L15" s="45"/>
      <c r="M15" s="37">
        <f t="shared" si="0"/>
        <v>9</v>
      </c>
      <c r="N15" s="3"/>
      <c r="O15" s="20"/>
      <c r="P15" s="1"/>
      <c r="Q15" s="1"/>
      <c r="R15" s="1"/>
    </row>
    <row r="16" spans="1:18">
      <c r="A16" s="4">
        <v>13</v>
      </c>
      <c r="B16" s="4" t="s">
        <v>135</v>
      </c>
      <c r="C16" s="4" t="s">
        <v>74</v>
      </c>
      <c r="D16" s="31"/>
      <c r="E16" s="31"/>
      <c r="F16" s="31"/>
      <c r="G16" s="21">
        <v>4</v>
      </c>
      <c r="H16" s="21">
        <v>4</v>
      </c>
      <c r="I16" s="21"/>
      <c r="J16" s="45"/>
      <c r="K16" s="45"/>
      <c r="L16" s="45"/>
      <c r="M16" s="37">
        <f t="shared" si="0"/>
        <v>8</v>
      </c>
      <c r="N16" s="3"/>
      <c r="O16" s="20"/>
      <c r="P16" s="1"/>
      <c r="Q16" s="1"/>
      <c r="R16" s="1"/>
    </row>
    <row r="17" spans="1:14">
      <c r="A17" s="4">
        <v>14</v>
      </c>
      <c r="B17" s="4" t="s">
        <v>136</v>
      </c>
      <c r="C17" s="4" t="s">
        <v>73</v>
      </c>
      <c r="D17" s="31"/>
      <c r="E17" s="31"/>
      <c r="F17" s="31"/>
      <c r="G17" s="21">
        <v>4</v>
      </c>
      <c r="H17" s="21"/>
      <c r="I17" s="21">
        <v>4</v>
      </c>
      <c r="J17" s="45"/>
      <c r="K17" s="45"/>
      <c r="L17" s="45"/>
      <c r="M17" s="37">
        <f t="shared" si="0"/>
        <v>8</v>
      </c>
      <c r="N17" s="3"/>
    </row>
    <row r="18" spans="1:14">
      <c r="A18" s="4">
        <v>15</v>
      </c>
      <c r="B18" s="4" t="s">
        <v>138</v>
      </c>
      <c r="C18" s="4" t="s">
        <v>104</v>
      </c>
      <c r="D18" s="31"/>
      <c r="E18" s="31"/>
      <c r="F18" s="31"/>
      <c r="G18" s="21"/>
      <c r="H18" s="21">
        <v>6</v>
      </c>
      <c r="I18" s="21"/>
      <c r="J18" s="45"/>
      <c r="K18" s="45"/>
      <c r="L18" s="45">
        <v>2</v>
      </c>
      <c r="M18" s="37">
        <f t="shared" si="0"/>
        <v>6</v>
      </c>
      <c r="N18" s="3"/>
    </row>
    <row r="19" spans="1:14">
      <c r="A19" s="4">
        <v>16</v>
      </c>
      <c r="B19" s="1" t="s">
        <v>30</v>
      </c>
      <c r="C19" s="1" t="s">
        <v>111</v>
      </c>
      <c r="D19" s="31"/>
      <c r="E19" s="31">
        <v>2</v>
      </c>
      <c r="F19" s="31"/>
      <c r="G19" s="21"/>
      <c r="H19" s="21"/>
      <c r="I19" s="21">
        <v>1</v>
      </c>
      <c r="J19" s="45"/>
      <c r="K19" s="45"/>
      <c r="L19" s="45"/>
      <c r="M19" s="37">
        <f t="shared" si="0"/>
        <v>3</v>
      </c>
      <c r="N19" s="3"/>
    </row>
    <row r="20" spans="1:14">
      <c r="A20" s="4">
        <v>17</v>
      </c>
      <c r="B20" s="4" t="s">
        <v>139</v>
      </c>
      <c r="C20" s="4" t="s">
        <v>108</v>
      </c>
      <c r="D20" s="31"/>
      <c r="E20" s="31"/>
      <c r="F20" s="31"/>
      <c r="G20" s="21"/>
      <c r="H20" s="21">
        <v>1</v>
      </c>
      <c r="I20" s="21"/>
      <c r="J20" s="45"/>
      <c r="K20" s="45"/>
      <c r="L20" s="45"/>
      <c r="M20" s="37">
        <f t="shared" si="0"/>
        <v>1</v>
      </c>
      <c r="N20" s="3"/>
    </row>
    <row r="21" spans="1:14">
      <c r="A21" s="4">
        <v>18</v>
      </c>
      <c r="B21" s="4" t="s">
        <v>137</v>
      </c>
      <c r="C21" s="4" t="s">
        <v>76</v>
      </c>
      <c r="D21" s="31"/>
      <c r="E21" s="31"/>
      <c r="F21" s="31"/>
      <c r="G21" s="21">
        <v>1</v>
      </c>
      <c r="H21" s="21"/>
      <c r="I21" s="21"/>
      <c r="J21" s="45"/>
      <c r="K21" s="45"/>
      <c r="L21" s="45"/>
      <c r="M21" s="37">
        <f t="shared" si="0"/>
        <v>1</v>
      </c>
      <c r="N21" s="3"/>
    </row>
    <row r="22" spans="1:14">
      <c r="A22" s="3"/>
      <c r="K22" s="3"/>
      <c r="L22" s="3"/>
      <c r="M22" s="3"/>
      <c r="N22" s="3"/>
    </row>
    <row r="23" spans="1:14">
      <c r="A23" s="3"/>
      <c r="N23" s="12"/>
    </row>
    <row r="24" spans="1:14">
      <c r="A24" s="12"/>
      <c r="N24" s="12"/>
    </row>
    <row r="25" spans="1:14">
      <c r="A25" s="12"/>
      <c r="K25" s="12"/>
      <c r="L25" s="12"/>
      <c r="M25" s="12"/>
      <c r="N25" s="12"/>
    </row>
    <row r="26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4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4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4">
      <c r="A29" s="12"/>
      <c r="B29" s="12"/>
      <c r="C29" s="12"/>
      <c r="D29" s="12"/>
      <c r="E29" s="12"/>
      <c r="F29" s="12"/>
      <c r="G29" s="12"/>
      <c r="H29" s="12"/>
      <c r="I29" s="12"/>
      <c r="J29" s="12"/>
    </row>
  </sheetData>
  <sortState ref="A4:P18">
    <sortCondition descending="1" ref="N4:N18"/>
  </sortState>
  <mergeCells count="3">
    <mergeCell ref="O2:P2"/>
    <mergeCell ref="G2:I2"/>
    <mergeCell ref="D2:F2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zoomScale="90" zoomScaleNormal="90" zoomScalePageLayoutView="110" workbookViewId="0">
      <selection activeCell="B17" sqref="B17:B25"/>
    </sheetView>
  </sheetViews>
  <sheetFormatPr defaultColWidth="8.7109375" defaultRowHeight="15"/>
  <cols>
    <col min="1" max="1" width="5" customWidth="1"/>
    <col min="2" max="2" width="26.140625" customWidth="1"/>
    <col min="3" max="3" width="16.85546875" customWidth="1"/>
    <col min="4" max="4" width="8.28515625" customWidth="1"/>
    <col min="9" max="9" width="11.28515625" customWidth="1"/>
    <col min="10" max="10" width="10.28515625" customWidth="1"/>
    <col min="11" max="11" width="10.5703125" customWidth="1"/>
    <col min="15" max="15" width="15.140625" customWidth="1"/>
    <col min="16" max="21" width="0" hidden="1" customWidth="1"/>
    <col min="22" max="22" width="4.140625" hidden="1" customWidth="1"/>
    <col min="23" max="23" width="0" hidden="1" customWidth="1"/>
    <col min="24" max="24" width="5.42578125" hidden="1" customWidth="1"/>
    <col min="25" max="29" width="0" hidden="1" customWidth="1"/>
  </cols>
  <sheetData>
    <row r="1" spans="1:29">
      <c r="B1" s="13"/>
    </row>
    <row r="2" spans="1:29" ht="20.25" customHeight="1">
      <c r="A2" s="1"/>
      <c r="B2" s="33">
        <v>2010</v>
      </c>
      <c r="C2" s="1"/>
      <c r="D2" s="68" t="s">
        <v>141</v>
      </c>
      <c r="E2" s="69"/>
      <c r="F2" s="70"/>
      <c r="G2" s="51" t="s">
        <v>140</v>
      </c>
      <c r="H2" s="71"/>
      <c r="I2" s="52"/>
      <c r="J2" s="58" t="s">
        <v>3</v>
      </c>
      <c r="K2" s="59"/>
      <c r="L2" s="60"/>
      <c r="M2" s="37" t="s">
        <v>2</v>
      </c>
      <c r="N2" s="26"/>
      <c r="O2" s="3"/>
      <c r="P2" s="65" t="s">
        <v>3</v>
      </c>
      <c r="Q2" s="65"/>
      <c r="R2" s="66"/>
      <c r="S2" s="18"/>
      <c r="T2" s="5" t="s">
        <v>31</v>
      </c>
      <c r="U2" s="5"/>
      <c r="W2" s="19" t="s">
        <v>32</v>
      </c>
      <c r="Y2" s="67" t="s">
        <v>2</v>
      </c>
      <c r="Z2" s="67"/>
      <c r="AA2" s="67"/>
      <c r="AB2" s="67"/>
      <c r="AC2" s="67"/>
    </row>
    <row r="3" spans="1:29" ht="18.75" customHeight="1">
      <c r="A3" s="27"/>
      <c r="B3" s="28" t="s">
        <v>4</v>
      </c>
      <c r="C3" s="28" t="s">
        <v>5</v>
      </c>
      <c r="D3" s="31" t="s">
        <v>13</v>
      </c>
      <c r="E3" s="31" t="s">
        <v>45</v>
      </c>
      <c r="F3" s="32" t="s">
        <v>110</v>
      </c>
      <c r="G3" s="40" t="s">
        <v>13</v>
      </c>
      <c r="H3" s="40" t="s">
        <v>45</v>
      </c>
      <c r="I3" s="40" t="s">
        <v>110</v>
      </c>
      <c r="J3" s="49" t="s">
        <v>13</v>
      </c>
      <c r="K3" s="49" t="s">
        <v>45</v>
      </c>
      <c r="L3" s="45" t="s">
        <v>110</v>
      </c>
      <c r="M3" s="37"/>
      <c r="N3" s="3"/>
      <c r="O3" s="3"/>
      <c r="P3" s="22" t="s">
        <v>6</v>
      </c>
      <c r="Q3" s="6" t="s">
        <v>23</v>
      </c>
      <c r="R3" s="6" t="s">
        <v>13</v>
      </c>
      <c r="S3" s="6" t="s">
        <v>24</v>
      </c>
      <c r="T3" s="6" t="s">
        <v>2</v>
      </c>
      <c r="U3" s="6" t="s">
        <v>14</v>
      </c>
      <c r="V3" s="3"/>
      <c r="W3" s="2" t="s">
        <v>33</v>
      </c>
      <c r="Y3" s="15" t="s">
        <v>6</v>
      </c>
      <c r="Z3" s="15" t="s">
        <v>23</v>
      </c>
      <c r="AA3" s="15" t="s">
        <v>13</v>
      </c>
      <c r="AB3" s="15" t="s">
        <v>34</v>
      </c>
      <c r="AC3" s="15" t="s">
        <v>33</v>
      </c>
    </row>
    <row r="4" spans="1:29" ht="15.75" customHeight="1">
      <c r="A4" s="28">
        <v>1</v>
      </c>
      <c r="B4" s="28" t="s">
        <v>38</v>
      </c>
      <c r="C4" s="1" t="s">
        <v>104</v>
      </c>
      <c r="D4" s="31">
        <v>9</v>
      </c>
      <c r="E4" s="31">
        <v>16</v>
      </c>
      <c r="F4" s="32">
        <v>10</v>
      </c>
      <c r="G4" s="40">
        <v>14</v>
      </c>
      <c r="H4" s="40">
        <v>14</v>
      </c>
      <c r="I4" s="40">
        <v>10</v>
      </c>
      <c r="J4" s="49">
        <v>14</v>
      </c>
      <c r="K4" s="45">
        <v>12</v>
      </c>
      <c r="L4" s="45">
        <v>14</v>
      </c>
      <c r="M4" s="37">
        <f>SUM(D4:L4)</f>
        <v>113</v>
      </c>
      <c r="N4" s="3"/>
      <c r="O4" s="3"/>
      <c r="P4" s="20"/>
      <c r="Q4" s="1"/>
      <c r="R4" s="1"/>
      <c r="S4" s="1"/>
      <c r="T4" s="1"/>
      <c r="U4" s="17"/>
      <c r="W4" s="1"/>
      <c r="Y4" s="16" t="e">
        <f>#REF!+P4</f>
        <v>#REF!</v>
      </c>
      <c r="Z4" s="16">
        <f>L7+Q4</f>
        <v>10</v>
      </c>
      <c r="AA4" s="16" t="e">
        <f>#REF!+R4</f>
        <v>#REF!</v>
      </c>
      <c r="AB4" s="16"/>
      <c r="AC4" s="15">
        <f>O7+P4+Q4+R4+W4</f>
        <v>0</v>
      </c>
    </row>
    <row r="5" spans="1:29" ht="15.75" customHeight="1">
      <c r="A5" s="28">
        <v>2</v>
      </c>
      <c r="B5" s="28" t="s">
        <v>36</v>
      </c>
      <c r="C5" s="1" t="s">
        <v>73</v>
      </c>
      <c r="D5" s="31"/>
      <c r="E5" s="31">
        <v>8</v>
      </c>
      <c r="F5" s="32">
        <v>12</v>
      </c>
      <c r="G5" s="40">
        <v>16</v>
      </c>
      <c r="H5" s="40">
        <v>12</v>
      </c>
      <c r="I5" s="40">
        <v>16</v>
      </c>
      <c r="J5" s="49">
        <v>2</v>
      </c>
      <c r="K5" s="49">
        <v>16</v>
      </c>
      <c r="L5" s="45">
        <v>16</v>
      </c>
      <c r="M5" s="37">
        <f>SUM(D5:L5)</f>
        <v>98</v>
      </c>
      <c r="N5" s="3"/>
      <c r="O5" s="3"/>
      <c r="P5" s="20"/>
      <c r="Q5" s="1"/>
      <c r="R5" s="1"/>
      <c r="S5" s="1"/>
      <c r="T5" s="1"/>
      <c r="U5" s="17"/>
      <c r="W5" s="1"/>
      <c r="Y5" s="16">
        <f>K7+P5</f>
        <v>14</v>
      </c>
      <c r="Z5" s="16">
        <f>L4+Q5</f>
        <v>14</v>
      </c>
      <c r="AA5" s="16" t="e">
        <f>#REF!+R5</f>
        <v>#REF!</v>
      </c>
      <c r="AB5" s="16"/>
      <c r="AC5" s="15">
        <f>O4+P5+Q5+R5+W5</f>
        <v>0</v>
      </c>
    </row>
    <row r="6" spans="1:29" ht="15.75" customHeight="1">
      <c r="A6" s="28">
        <v>3</v>
      </c>
      <c r="B6" s="29" t="s">
        <v>40</v>
      </c>
      <c r="C6" s="4" t="s">
        <v>104</v>
      </c>
      <c r="D6" s="31">
        <v>16</v>
      </c>
      <c r="E6" s="31">
        <v>9</v>
      </c>
      <c r="F6" s="32">
        <v>6</v>
      </c>
      <c r="G6" s="40">
        <v>9</v>
      </c>
      <c r="H6" s="40">
        <v>9</v>
      </c>
      <c r="I6" s="40">
        <v>14</v>
      </c>
      <c r="J6" s="49">
        <v>16</v>
      </c>
      <c r="K6" s="45">
        <v>10</v>
      </c>
      <c r="L6" s="45">
        <v>9</v>
      </c>
      <c r="M6" s="37">
        <f>SUM(D6:L6)</f>
        <v>98</v>
      </c>
      <c r="N6" s="3"/>
      <c r="O6" s="3"/>
      <c r="P6" s="20"/>
      <c r="Q6" s="1"/>
      <c r="R6" s="1"/>
      <c r="S6" s="1"/>
      <c r="T6" s="1"/>
      <c r="U6" s="17"/>
      <c r="W6" s="1"/>
      <c r="Y6" s="16">
        <f>K8+P6</f>
        <v>8</v>
      </c>
      <c r="Z6" s="16">
        <f>L6+Q6</f>
        <v>9</v>
      </c>
      <c r="AA6" s="16" t="e">
        <f>#REF!+R6</f>
        <v>#REF!</v>
      </c>
      <c r="AB6" s="16"/>
      <c r="AC6" s="15">
        <f>O6+P6+Q6+R6+W6</f>
        <v>0</v>
      </c>
    </row>
    <row r="7" spans="1:29" ht="15.75" customHeight="1">
      <c r="A7" s="28">
        <v>4</v>
      </c>
      <c r="B7" s="28" t="s">
        <v>37</v>
      </c>
      <c r="C7" s="1" t="s">
        <v>58</v>
      </c>
      <c r="D7" s="31">
        <v>14</v>
      </c>
      <c r="E7" s="31">
        <v>2</v>
      </c>
      <c r="F7" s="32">
        <v>4</v>
      </c>
      <c r="G7" s="40">
        <v>12</v>
      </c>
      <c r="H7" s="40">
        <v>16</v>
      </c>
      <c r="I7" s="40">
        <v>8</v>
      </c>
      <c r="J7" s="49">
        <v>6</v>
      </c>
      <c r="K7" s="45">
        <v>14</v>
      </c>
      <c r="L7" s="45">
        <v>10</v>
      </c>
      <c r="M7" s="37">
        <f>SUM(D7:L7)</f>
        <v>86</v>
      </c>
      <c r="N7" s="3"/>
      <c r="O7" s="3"/>
      <c r="P7" s="20"/>
      <c r="Q7" s="1"/>
      <c r="R7" s="1"/>
      <c r="S7" s="1"/>
      <c r="T7" s="1"/>
      <c r="U7" s="17"/>
      <c r="W7" s="1"/>
      <c r="Y7" s="16" t="e">
        <f>#REF!+P7</f>
        <v>#REF!</v>
      </c>
      <c r="Z7" s="16">
        <f>L5+Q7</f>
        <v>16</v>
      </c>
      <c r="AA7" s="16" t="e">
        <f>#REF!+R7</f>
        <v>#REF!</v>
      </c>
      <c r="AB7" s="16"/>
      <c r="AC7" s="15">
        <f>O5+P7+Q7+R7+W7</f>
        <v>0</v>
      </c>
    </row>
    <row r="8" spans="1:29" ht="15.75" customHeight="1">
      <c r="A8" s="28">
        <v>5</v>
      </c>
      <c r="B8" s="28" t="s">
        <v>41</v>
      </c>
      <c r="C8" s="1" t="s">
        <v>73</v>
      </c>
      <c r="D8" s="31">
        <v>4</v>
      </c>
      <c r="E8" s="31"/>
      <c r="F8" s="32">
        <v>14</v>
      </c>
      <c r="G8" s="40">
        <v>8</v>
      </c>
      <c r="H8" s="40">
        <v>10</v>
      </c>
      <c r="I8" s="40">
        <v>12</v>
      </c>
      <c r="J8" s="49">
        <v>10</v>
      </c>
      <c r="K8" s="45">
        <v>8</v>
      </c>
      <c r="L8" s="45">
        <v>12</v>
      </c>
      <c r="M8" s="37">
        <f>SUM(D8:L8)</f>
        <v>78</v>
      </c>
      <c r="N8" s="3"/>
      <c r="O8" s="3"/>
      <c r="P8" s="20"/>
      <c r="Q8" s="1"/>
      <c r="R8" s="1"/>
      <c r="S8" s="1"/>
      <c r="T8" s="1"/>
      <c r="U8" s="17"/>
      <c r="W8" s="1"/>
      <c r="Y8" s="16" t="e">
        <f>#REF!+P8</f>
        <v>#REF!</v>
      </c>
      <c r="Z8" s="16">
        <f t="shared" ref="Z8" si="0">L8+Q8</f>
        <v>12</v>
      </c>
      <c r="AA8" s="16" t="e">
        <f>#REF!+R8</f>
        <v>#REF!</v>
      </c>
      <c r="AB8" s="16"/>
      <c r="AC8" s="15">
        <f t="shared" ref="AC8:AC23" si="1">O8+P8+Q8+R8+W8</f>
        <v>0</v>
      </c>
    </row>
    <row r="9" spans="1:29" ht="15.75" customHeight="1">
      <c r="A9" s="28">
        <v>6</v>
      </c>
      <c r="B9" s="28" t="s">
        <v>39</v>
      </c>
      <c r="C9" s="1" t="s">
        <v>74</v>
      </c>
      <c r="D9" s="31">
        <v>12</v>
      </c>
      <c r="E9" s="31">
        <v>14</v>
      </c>
      <c r="F9" s="32">
        <v>16</v>
      </c>
      <c r="G9" s="40"/>
      <c r="H9" s="40"/>
      <c r="I9" s="40"/>
      <c r="J9" s="45">
        <v>12</v>
      </c>
      <c r="K9" s="45">
        <v>9</v>
      </c>
      <c r="L9" s="45">
        <v>8</v>
      </c>
      <c r="M9" s="37">
        <f>SUM(D9:I9)</f>
        <v>42</v>
      </c>
      <c r="N9" s="3"/>
      <c r="O9" s="3"/>
      <c r="P9" s="20"/>
      <c r="Q9" s="1"/>
      <c r="R9" s="1"/>
      <c r="S9" s="1"/>
      <c r="T9" s="1"/>
      <c r="U9" s="17"/>
      <c r="W9" s="1"/>
      <c r="Y9" s="16">
        <f>K12+P9</f>
        <v>2</v>
      </c>
      <c r="Z9" s="16">
        <f>L12+Q9</f>
        <v>4</v>
      </c>
      <c r="AA9" s="16" t="e">
        <f>#REF!+R9</f>
        <v>#REF!</v>
      </c>
      <c r="AB9" s="16"/>
      <c r="AC9" s="15">
        <f>O11+P9+Q9+R9+W9</f>
        <v>0</v>
      </c>
    </row>
    <row r="10" spans="1:29" ht="15.75" customHeight="1">
      <c r="A10" s="28">
        <v>7</v>
      </c>
      <c r="B10" s="29" t="s">
        <v>112</v>
      </c>
      <c r="C10" s="29" t="s">
        <v>74</v>
      </c>
      <c r="D10" s="31">
        <v>8</v>
      </c>
      <c r="E10" s="31">
        <v>6</v>
      </c>
      <c r="F10" s="32"/>
      <c r="G10" s="40">
        <v>6</v>
      </c>
      <c r="H10" s="40">
        <v>2</v>
      </c>
      <c r="I10" s="40">
        <v>2</v>
      </c>
      <c r="J10" s="49">
        <v>9</v>
      </c>
      <c r="K10" s="45">
        <v>4</v>
      </c>
      <c r="L10" s="45">
        <v>1</v>
      </c>
      <c r="M10" s="37">
        <f>SUM(D10:L10)</f>
        <v>38</v>
      </c>
      <c r="N10" s="3"/>
      <c r="O10" s="3"/>
      <c r="P10" s="20"/>
      <c r="Q10" s="1"/>
      <c r="R10" s="1"/>
      <c r="S10" s="1"/>
      <c r="T10" s="1"/>
      <c r="U10" s="1"/>
      <c r="W10" s="1"/>
      <c r="Y10" s="16">
        <f>K11+P10</f>
        <v>0</v>
      </c>
      <c r="Z10" s="16">
        <f t="shared" ref="Z10" si="2">L9+Q10</f>
        <v>8</v>
      </c>
      <c r="AA10" s="16" t="e">
        <f>#REF!+R10</f>
        <v>#REF!</v>
      </c>
      <c r="AB10" s="16"/>
      <c r="AC10" s="15">
        <f>O9+P10+Q10+R10+W10</f>
        <v>0</v>
      </c>
    </row>
    <row r="11" spans="1:29" ht="15.75" customHeight="1">
      <c r="A11" s="28">
        <v>8</v>
      </c>
      <c r="B11" s="28" t="s">
        <v>35</v>
      </c>
      <c r="C11" s="1" t="s">
        <v>75</v>
      </c>
      <c r="D11" s="31"/>
      <c r="E11" s="31">
        <v>1</v>
      </c>
      <c r="F11" s="32">
        <v>9</v>
      </c>
      <c r="G11" s="40">
        <v>10</v>
      </c>
      <c r="H11" s="40">
        <v>4</v>
      </c>
      <c r="I11" s="40">
        <v>9</v>
      </c>
      <c r="J11" s="45"/>
      <c r="K11" s="45"/>
      <c r="L11" s="45">
        <v>2</v>
      </c>
      <c r="M11" s="37">
        <f t="shared" ref="M11:M20" si="3">SUM(D11:I11)</f>
        <v>33</v>
      </c>
      <c r="N11" s="3"/>
      <c r="O11" s="3"/>
      <c r="P11" s="20"/>
      <c r="Q11" s="1"/>
      <c r="R11" s="1"/>
      <c r="S11" s="1"/>
      <c r="T11" s="1"/>
      <c r="U11" s="1"/>
      <c r="W11" s="1"/>
      <c r="Y11" s="16">
        <f>K9+P11</f>
        <v>9</v>
      </c>
      <c r="Z11" s="16">
        <f>L11+Q11</f>
        <v>2</v>
      </c>
      <c r="AA11" s="16" t="e">
        <f>#REF!+R11</f>
        <v>#REF!</v>
      </c>
      <c r="AB11" s="16"/>
      <c r="AC11" s="15">
        <f>O10+P11+Q11+R11+W11</f>
        <v>0</v>
      </c>
    </row>
    <row r="12" spans="1:29" ht="15" customHeight="1">
      <c r="A12" s="28">
        <v>9</v>
      </c>
      <c r="B12" s="29" t="s">
        <v>44</v>
      </c>
      <c r="C12" s="4" t="s">
        <v>116</v>
      </c>
      <c r="D12" s="31">
        <v>10</v>
      </c>
      <c r="E12" s="31">
        <v>10</v>
      </c>
      <c r="F12" s="32"/>
      <c r="G12" s="40">
        <v>2</v>
      </c>
      <c r="H12" s="40">
        <v>1</v>
      </c>
      <c r="I12" s="40">
        <v>6</v>
      </c>
      <c r="J12" s="45"/>
      <c r="K12" s="45">
        <v>2</v>
      </c>
      <c r="L12" s="45">
        <v>4</v>
      </c>
      <c r="M12" s="37">
        <f t="shared" si="3"/>
        <v>29</v>
      </c>
      <c r="N12" s="3"/>
      <c r="O12" s="3"/>
      <c r="P12" s="20"/>
      <c r="Q12" s="1"/>
      <c r="R12" s="1"/>
      <c r="S12" s="1"/>
      <c r="T12" s="1"/>
      <c r="U12" s="1"/>
      <c r="W12" s="1"/>
      <c r="Y12" s="16">
        <f>K13+P12</f>
        <v>0</v>
      </c>
      <c r="Z12" s="16">
        <f>L13+Q12</f>
        <v>0</v>
      </c>
      <c r="AA12" s="16" t="e">
        <f>#REF!+R12</f>
        <v>#REF!</v>
      </c>
      <c r="AB12" s="16"/>
      <c r="AC12" s="15">
        <f t="shared" si="1"/>
        <v>0</v>
      </c>
    </row>
    <row r="13" spans="1:29" ht="15.75" customHeight="1">
      <c r="A13" s="28">
        <v>10</v>
      </c>
      <c r="B13" s="29" t="s">
        <v>43</v>
      </c>
      <c r="C13" s="4" t="s">
        <v>46</v>
      </c>
      <c r="D13" s="31"/>
      <c r="E13" s="31">
        <v>12</v>
      </c>
      <c r="F13" s="32">
        <v>8</v>
      </c>
      <c r="G13" s="40">
        <v>1</v>
      </c>
      <c r="H13" s="40">
        <v>6</v>
      </c>
      <c r="I13" s="40"/>
      <c r="J13" s="45"/>
      <c r="K13" s="45"/>
      <c r="L13" s="45"/>
      <c r="M13" s="37">
        <f t="shared" si="3"/>
        <v>27</v>
      </c>
      <c r="N13" s="3"/>
      <c r="O13" s="3"/>
      <c r="P13" s="20"/>
      <c r="Q13" s="1"/>
      <c r="R13" s="1"/>
      <c r="S13" s="1"/>
      <c r="T13" s="1"/>
      <c r="U13" s="1"/>
      <c r="W13" s="1"/>
      <c r="Y13" s="16">
        <f>K17+P13</f>
        <v>1</v>
      </c>
      <c r="Z13" s="16">
        <f>L17+Q13</f>
        <v>0</v>
      </c>
      <c r="AA13" s="16" t="e">
        <f>#REF!+R13</f>
        <v>#REF!</v>
      </c>
      <c r="AB13" s="16"/>
      <c r="AC13" s="15">
        <f>O17+P13+Q13+R13+W13</f>
        <v>0</v>
      </c>
    </row>
    <row r="14" spans="1:29" ht="15.75" customHeight="1">
      <c r="A14" s="28">
        <v>11</v>
      </c>
      <c r="B14" s="28" t="s">
        <v>42</v>
      </c>
      <c r="C14" s="1" t="s">
        <v>104</v>
      </c>
      <c r="D14" s="31">
        <v>2</v>
      </c>
      <c r="E14" s="31"/>
      <c r="F14" s="32"/>
      <c r="G14" s="40">
        <v>4</v>
      </c>
      <c r="H14" s="40">
        <v>8</v>
      </c>
      <c r="I14" s="40"/>
      <c r="J14" s="45">
        <v>1</v>
      </c>
      <c r="K14" s="45"/>
      <c r="L14" s="45"/>
      <c r="M14" s="37">
        <f t="shared" si="3"/>
        <v>14</v>
      </c>
      <c r="N14" s="3"/>
      <c r="O14" s="3"/>
      <c r="P14" s="20"/>
      <c r="Q14" s="1"/>
      <c r="R14" s="1"/>
      <c r="S14" s="1"/>
      <c r="T14" s="1"/>
      <c r="U14" s="1"/>
      <c r="W14" s="1"/>
      <c r="Y14" s="16">
        <f>K14+P14</f>
        <v>0</v>
      </c>
      <c r="Z14" s="16">
        <f>L10+Q14</f>
        <v>1</v>
      </c>
      <c r="AA14" s="16" t="e">
        <f>#REF!+R14</f>
        <v>#REF!</v>
      </c>
      <c r="AB14" s="16"/>
      <c r="AC14" s="15">
        <f>O13+P14+Q14+R14+W14</f>
        <v>0</v>
      </c>
    </row>
    <row r="15" spans="1:29" ht="15.75" customHeight="1">
      <c r="A15" s="28">
        <v>12</v>
      </c>
      <c r="B15" s="4" t="s">
        <v>113</v>
      </c>
      <c r="C15" s="4" t="s">
        <v>46</v>
      </c>
      <c r="D15" s="31">
        <v>6</v>
      </c>
      <c r="E15" s="31"/>
      <c r="F15" s="32">
        <v>1</v>
      </c>
      <c r="G15" s="40"/>
      <c r="H15" s="40"/>
      <c r="I15" s="40"/>
      <c r="J15" s="45"/>
      <c r="K15" s="45"/>
      <c r="L15" s="45"/>
      <c r="M15" s="37">
        <f t="shared" si="3"/>
        <v>7</v>
      </c>
      <c r="N15" s="3"/>
      <c r="O15" s="3"/>
      <c r="P15" s="20"/>
      <c r="Q15" s="1"/>
      <c r="R15" s="1"/>
      <c r="S15" s="1"/>
      <c r="T15" s="1"/>
      <c r="U15" s="1"/>
      <c r="W15" s="1"/>
      <c r="Y15" s="16">
        <f>K10+P15</f>
        <v>4</v>
      </c>
      <c r="Z15" s="16">
        <f t="shared" ref="Z15" si="4">L14+Q15</f>
        <v>0</v>
      </c>
      <c r="AA15" s="16" t="e">
        <f>#REF!+R15</f>
        <v>#REF!</v>
      </c>
      <c r="AB15" s="16"/>
      <c r="AC15" s="15">
        <f>O14+P15+Q15+R15+W15</f>
        <v>0</v>
      </c>
    </row>
    <row r="16" spans="1:29" ht="15.75" customHeight="1">
      <c r="A16" s="28">
        <v>13</v>
      </c>
      <c r="B16" s="29" t="s">
        <v>142</v>
      </c>
      <c r="C16" s="29" t="s">
        <v>76</v>
      </c>
      <c r="D16" s="31"/>
      <c r="E16" s="31"/>
      <c r="F16" s="31"/>
      <c r="G16" s="21"/>
      <c r="H16" s="21"/>
      <c r="I16" s="21">
        <v>4</v>
      </c>
      <c r="J16" s="45">
        <v>4</v>
      </c>
      <c r="K16" s="45">
        <v>6</v>
      </c>
      <c r="L16" s="45">
        <v>6</v>
      </c>
      <c r="M16" s="37">
        <f t="shared" si="3"/>
        <v>4</v>
      </c>
      <c r="N16" s="3"/>
      <c r="O16" s="3"/>
      <c r="P16" s="20"/>
      <c r="Q16" s="1"/>
      <c r="R16" s="1"/>
      <c r="S16" s="1"/>
      <c r="T16" s="1"/>
      <c r="U16" s="1"/>
      <c r="W16" s="1"/>
      <c r="Y16" s="16" t="e">
        <f>#REF!+P16</f>
        <v>#REF!</v>
      </c>
      <c r="Z16" s="16">
        <f>L18+Q16</f>
        <v>0</v>
      </c>
      <c r="AA16" s="16" t="e">
        <f>#REF!+R16</f>
        <v>#REF!</v>
      </c>
      <c r="AB16" s="16"/>
      <c r="AC16" s="15">
        <f>O18+P16+Q16+R16+W16</f>
        <v>0</v>
      </c>
    </row>
    <row r="17" spans="1:29" ht="15.75" customHeight="1">
      <c r="A17" s="28">
        <v>14</v>
      </c>
      <c r="B17" s="28" t="s">
        <v>52</v>
      </c>
      <c r="C17" s="28" t="s">
        <v>46</v>
      </c>
      <c r="D17" s="31"/>
      <c r="E17" s="31">
        <v>4</v>
      </c>
      <c r="F17" s="32"/>
      <c r="G17" s="40"/>
      <c r="H17" s="40"/>
      <c r="I17" s="40"/>
      <c r="J17" s="45">
        <v>8</v>
      </c>
      <c r="K17" s="45">
        <v>1</v>
      </c>
      <c r="L17" s="45"/>
      <c r="M17" s="37">
        <f t="shared" si="3"/>
        <v>4</v>
      </c>
      <c r="N17" s="3"/>
      <c r="O17" s="3"/>
      <c r="P17" s="20"/>
      <c r="Q17" s="1"/>
      <c r="R17" s="1"/>
      <c r="S17" s="1"/>
      <c r="T17" s="1"/>
      <c r="U17" s="1"/>
      <c r="W17" s="1"/>
      <c r="Y17" s="16">
        <f>K15+P17</f>
        <v>0</v>
      </c>
      <c r="Z17" s="16">
        <f>L15+Q17</f>
        <v>0</v>
      </c>
      <c r="AA17" s="16" t="e">
        <f>#REF!+R17</f>
        <v>#REF!</v>
      </c>
      <c r="AB17" s="16"/>
      <c r="AC17" s="15">
        <f>O15+P17+Q17+R17+W17</f>
        <v>0</v>
      </c>
    </row>
    <row r="18" spans="1:29" ht="15.75" customHeight="1">
      <c r="A18" s="29">
        <v>15</v>
      </c>
      <c r="B18" s="29" t="s">
        <v>115</v>
      </c>
      <c r="C18" s="29" t="s">
        <v>74</v>
      </c>
      <c r="D18" s="31"/>
      <c r="E18" s="31"/>
      <c r="F18" s="32">
        <v>2</v>
      </c>
      <c r="G18" s="40"/>
      <c r="H18" s="40"/>
      <c r="I18" s="40"/>
      <c r="J18" s="45"/>
      <c r="K18" s="45"/>
      <c r="L18" s="45"/>
      <c r="M18" s="37">
        <f t="shared" si="3"/>
        <v>2</v>
      </c>
      <c r="N18" s="3"/>
      <c r="O18" s="3"/>
      <c r="P18" s="20"/>
      <c r="Q18" s="1"/>
      <c r="R18" s="1"/>
      <c r="S18" s="1"/>
      <c r="T18" s="1"/>
      <c r="U18" s="1"/>
      <c r="W18" s="1"/>
      <c r="Y18" s="16">
        <f t="shared" ref="Y18:AA20" si="5">K19+P18</f>
        <v>0</v>
      </c>
      <c r="Z18" s="16">
        <f t="shared" si="5"/>
        <v>6</v>
      </c>
      <c r="AA18" s="16" t="e">
        <f>#REF!+R18</f>
        <v>#REF!</v>
      </c>
      <c r="AB18" s="16"/>
      <c r="AC18" s="15">
        <f>O19+P18+Q18+R18+W18</f>
        <v>0</v>
      </c>
    </row>
    <row r="19" spans="1:29">
      <c r="A19" s="29">
        <v>16</v>
      </c>
      <c r="B19" s="29" t="s">
        <v>114</v>
      </c>
      <c r="C19" s="29" t="s">
        <v>76</v>
      </c>
      <c r="D19" s="31">
        <v>1</v>
      </c>
      <c r="E19" s="31"/>
      <c r="F19" s="32"/>
      <c r="G19" s="40"/>
      <c r="H19" s="40"/>
      <c r="I19" s="40"/>
      <c r="J19" s="45"/>
      <c r="K19" s="45"/>
      <c r="L19" s="45">
        <v>6</v>
      </c>
      <c r="M19" s="37">
        <f t="shared" si="3"/>
        <v>1</v>
      </c>
      <c r="N19" s="3"/>
      <c r="O19" s="3"/>
      <c r="P19" s="20"/>
      <c r="Q19" s="1"/>
      <c r="R19" s="1"/>
      <c r="S19" s="1"/>
      <c r="T19" s="1"/>
      <c r="U19" s="1"/>
      <c r="W19" s="1"/>
      <c r="Y19" s="16" t="e">
        <f>#REF!+P19</f>
        <v>#REF!</v>
      </c>
      <c r="Z19" s="16">
        <f t="shared" si="5"/>
        <v>0</v>
      </c>
      <c r="AA19" s="16" t="e">
        <f>#REF!+R19</f>
        <v>#REF!</v>
      </c>
      <c r="AB19" s="16"/>
      <c r="AC19" s="15">
        <f>O20+P19+Q19+R19+W19</f>
        <v>0</v>
      </c>
    </row>
    <row r="20" spans="1:29">
      <c r="A20" s="29">
        <v>17</v>
      </c>
      <c r="B20" s="29" t="s">
        <v>143</v>
      </c>
      <c r="C20" s="29" t="s">
        <v>75</v>
      </c>
      <c r="D20" s="31"/>
      <c r="E20" s="31"/>
      <c r="F20" s="31"/>
      <c r="G20" s="21"/>
      <c r="H20" s="21"/>
      <c r="I20" s="21">
        <v>1</v>
      </c>
      <c r="J20" s="45"/>
      <c r="K20" s="45"/>
      <c r="L20" s="45"/>
      <c r="M20" s="37">
        <f t="shared" si="3"/>
        <v>1</v>
      </c>
      <c r="N20" s="3"/>
      <c r="O20" s="3"/>
      <c r="P20" s="20"/>
      <c r="Q20" s="1"/>
      <c r="R20" s="1"/>
      <c r="S20" s="1"/>
      <c r="T20" s="1"/>
      <c r="U20" s="1"/>
      <c r="W20" s="1"/>
      <c r="Y20" s="16" t="e">
        <f>#REF!+P20</f>
        <v>#REF!</v>
      </c>
      <c r="Z20" s="16">
        <f t="shared" si="5"/>
        <v>0</v>
      </c>
      <c r="AA20" s="16">
        <f t="shared" si="5"/>
        <v>0</v>
      </c>
      <c r="AB20" s="16"/>
      <c r="AC20" s="15">
        <f>O21+P20+Q20+R20+W20</f>
        <v>0</v>
      </c>
    </row>
    <row r="21" spans="1:29">
      <c r="A21" s="3"/>
      <c r="L21" s="3"/>
      <c r="M21" s="3"/>
      <c r="N21" s="3"/>
      <c r="O21" s="3"/>
      <c r="P21" s="20"/>
      <c r="Q21" s="1"/>
      <c r="R21" s="1"/>
      <c r="S21" s="1"/>
      <c r="T21" s="1"/>
      <c r="U21" s="1"/>
      <c r="W21" s="1"/>
      <c r="Y21" s="16">
        <f>K16+P21</f>
        <v>6</v>
      </c>
      <c r="Z21" s="16">
        <f>L16+Q21</f>
        <v>6</v>
      </c>
      <c r="AA21" s="16" t="e">
        <f>#REF!+R21</f>
        <v>#REF!</v>
      </c>
      <c r="AB21" s="16"/>
      <c r="AC21" s="15">
        <f>O16+P21+Q21+R21+W21</f>
        <v>0</v>
      </c>
    </row>
    <row r="22" spans="1:29">
      <c r="A22" s="3"/>
      <c r="N22" s="3"/>
      <c r="O22" s="3"/>
      <c r="P22" s="20"/>
      <c r="Q22" s="1"/>
      <c r="R22" s="1"/>
      <c r="S22" s="1"/>
      <c r="T22" s="1"/>
      <c r="U22" s="1"/>
      <c r="W22" s="1"/>
      <c r="Y22" s="16" t="e">
        <f>#REF!+P22</f>
        <v>#REF!</v>
      </c>
      <c r="Z22" s="16" t="e">
        <f>#REF!+Q22</f>
        <v>#REF!</v>
      </c>
      <c r="AA22" s="16" t="e">
        <f>#REF!+R22</f>
        <v>#REF!</v>
      </c>
      <c r="AB22" s="16"/>
      <c r="AC22" s="15">
        <f t="shared" si="1"/>
        <v>0</v>
      </c>
    </row>
    <row r="23" spans="1:29">
      <c r="A23" s="3"/>
      <c r="N23" s="3"/>
      <c r="O23" s="3"/>
      <c r="P23" s="20"/>
      <c r="Q23" s="1"/>
      <c r="R23" s="1"/>
      <c r="S23" s="1"/>
      <c r="T23" s="1"/>
      <c r="U23" s="1"/>
      <c r="W23" s="1"/>
      <c r="Y23" s="16" t="e">
        <f>#REF!+P23</f>
        <v>#REF!</v>
      </c>
      <c r="Z23" s="16" t="e">
        <f>#REF!+Q23</f>
        <v>#REF!</v>
      </c>
      <c r="AA23" s="16" t="e">
        <f>#REF!+R23</f>
        <v>#REF!</v>
      </c>
      <c r="AB23" s="16"/>
      <c r="AC23" s="15">
        <f t="shared" si="1"/>
        <v>0</v>
      </c>
    </row>
  </sheetData>
  <sortState ref="B4:P23">
    <sortCondition descending="1" ref="O4:O23"/>
  </sortState>
  <mergeCells count="5">
    <mergeCell ref="Y2:AC2"/>
    <mergeCell ref="P2:R2"/>
    <mergeCell ref="D2:F2"/>
    <mergeCell ref="G2:I2"/>
    <mergeCell ref="J2:L2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2015</vt:lpstr>
      <vt:lpstr>2014</vt:lpstr>
      <vt:lpstr>2013</vt:lpstr>
      <vt:lpstr>2012</vt:lpstr>
      <vt:lpstr>2011</vt:lpstr>
      <vt:lpstr>2010</vt:lpstr>
    </vt:vector>
  </TitlesOfParts>
  <Manager/>
  <Company>Eesti Olümpiakomitee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Natalja Inno</dc:creator>
  <cp:keywords/>
  <dc:description/>
  <cp:lastModifiedBy>DELL</cp:lastModifiedBy>
  <cp:revision/>
  <dcterms:created xsi:type="dcterms:W3CDTF">2019-02-16T07:49:15Z</dcterms:created>
  <dcterms:modified xsi:type="dcterms:W3CDTF">2022-04-17T15:55:15Z</dcterms:modified>
  <cp:category/>
  <cp:contentStatus/>
</cp:coreProperties>
</file>